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E:\1耗材相关\网站设计\brobio\价格表\"/>
    </mc:Choice>
  </mc:AlternateContent>
  <xr:revisionPtr revIDLastSave="0" documentId="8_{483C9B06-A756-47FE-B7F0-7F52CD4CFD4D}" xr6:coauthVersionLast="47" xr6:coauthVersionMax="47" xr10:uidLastSave="{00000000-0000-0000-0000-000000000000}"/>
  <bookViews>
    <workbookView xWindow="-108" yWindow="-108" windowWidth="23256" windowHeight="12576" tabRatio="554" xr2:uid="{00000000-000D-0000-FFFF-FFFF00000000}"/>
  </bookViews>
  <sheets>
    <sheet name="BROFIX price list" sheetId="1" r:id="rId1"/>
    <sheet name="点击可导航-按箱起订" sheetId="2" r:id="rId2"/>
  </sheets>
  <definedNames>
    <definedName name="_xlnm._FilterDatabase" localSheetId="0" hidden="1">'BROFIX price list'!$A$1:$S$520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06" i="1" l="1"/>
  <c r="O506" i="1"/>
  <c r="L506" i="1"/>
  <c r="T505" i="1"/>
  <c r="O505" i="1"/>
  <c r="L505" i="1"/>
  <c r="T504" i="1"/>
  <c r="O504" i="1"/>
  <c r="L504" i="1"/>
  <c r="C211" i="1"/>
  <c r="C252" i="1"/>
  <c r="C251" i="1"/>
  <c r="O471" i="1"/>
  <c r="T470" i="1"/>
  <c r="T469" i="1"/>
  <c r="O468" i="1"/>
  <c r="T524" i="1"/>
  <c r="T523" i="1"/>
  <c r="T522" i="1"/>
  <c r="T521" i="1"/>
  <c r="A522" i="1"/>
  <c r="A523" i="1" s="1"/>
  <c r="T252" i="1"/>
  <c r="O252" i="1"/>
  <c r="L252" i="1"/>
  <c r="C241" i="1"/>
  <c r="T242" i="1"/>
  <c r="O242" i="1"/>
  <c r="L242" i="1"/>
  <c r="C231" i="1"/>
  <c r="T232" i="1"/>
  <c r="O232" i="1"/>
  <c r="L232" i="1"/>
  <c r="C221" i="1"/>
  <c r="T222" i="1"/>
  <c r="O222" i="1"/>
  <c r="L222" i="1"/>
  <c r="T212" i="1"/>
  <c r="O212" i="1"/>
  <c r="L212" i="1"/>
  <c r="C201" i="1"/>
  <c r="T202" i="1"/>
  <c r="O202" i="1"/>
  <c r="L202" i="1"/>
  <c r="O12" i="1"/>
  <c r="T138" i="1"/>
  <c r="O121" i="1"/>
  <c r="T90" i="1"/>
  <c r="T159" i="1"/>
  <c r="C130" i="1"/>
  <c r="C119" i="1"/>
  <c r="T56" i="1"/>
  <c r="T45" i="1"/>
  <c r="T34" i="1"/>
  <c r="C82" i="1"/>
  <c r="C65" i="1"/>
  <c r="C54" i="1"/>
  <c r="C43" i="1"/>
  <c r="T23" i="1"/>
  <c r="C32" i="1"/>
  <c r="C21" i="1"/>
  <c r="C10" i="1"/>
  <c r="T471" i="1" l="1"/>
  <c r="L469" i="1"/>
  <c r="T468" i="1"/>
  <c r="L468" i="1"/>
  <c r="O469" i="1"/>
  <c r="L470" i="1"/>
  <c r="O470" i="1"/>
  <c r="L471" i="1"/>
  <c r="O524" i="1"/>
  <c r="O521" i="1"/>
  <c r="O522" i="1"/>
  <c r="O523" i="1"/>
  <c r="O138" i="1"/>
  <c r="L159" i="1"/>
  <c r="O159" i="1"/>
  <c r="L121" i="1"/>
  <c r="L138" i="1"/>
  <c r="T121" i="1"/>
  <c r="L90" i="1"/>
  <c r="O90" i="1"/>
  <c r="L45" i="1"/>
  <c r="L56" i="1"/>
  <c r="O56" i="1"/>
  <c r="L34" i="1"/>
  <c r="O45" i="1"/>
  <c r="O34" i="1"/>
  <c r="L23" i="1"/>
  <c r="O23" i="1"/>
  <c r="T12" i="1"/>
  <c r="L12" i="1"/>
  <c r="L180" i="1"/>
  <c r="T73" i="1"/>
  <c r="C320" i="1"/>
  <c r="C321" i="1" s="1"/>
  <c r="C322" i="1" s="1"/>
  <c r="C316" i="1"/>
  <c r="C317" i="1" s="1"/>
  <c r="C318" i="1" s="1"/>
  <c r="C312" i="1"/>
  <c r="C313" i="1" s="1"/>
  <c r="C314" i="1" s="1"/>
  <c r="C308" i="1"/>
  <c r="C309" i="1" s="1"/>
  <c r="C310" i="1" s="1"/>
  <c r="C304" i="1"/>
  <c r="C305" i="1" s="1"/>
  <c r="C306" i="1" s="1"/>
  <c r="C300" i="1"/>
  <c r="C301" i="1" s="1"/>
  <c r="C302" i="1" s="1"/>
  <c r="C298" i="1"/>
  <c r="C296" i="1"/>
  <c r="C294" i="1"/>
  <c r="C292" i="1"/>
  <c r="C290" i="1"/>
  <c r="C288" i="1"/>
  <c r="C286" i="1"/>
  <c r="C284" i="1"/>
  <c r="C282" i="1"/>
  <c r="C280" i="1"/>
  <c r="C276" i="1"/>
  <c r="C277" i="1" s="1"/>
  <c r="C278" i="1" s="1"/>
  <c r="C272" i="1"/>
  <c r="C273" i="1" s="1"/>
  <c r="C274" i="1" s="1"/>
  <c r="C268" i="1"/>
  <c r="C269" i="1" s="1"/>
  <c r="C270" i="1" s="1"/>
  <c r="C266" i="1"/>
  <c r="C264" i="1"/>
  <c r="C262" i="1"/>
  <c r="C260" i="1"/>
  <c r="C258" i="1"/>
  <c r="C256" i="1"/>
  <c r="C254" i="1"/>
  <c r="C250" i="1"/>
  <c r="C249" i="1"/>
  <c r="C246" i="1"/>
  <c r="C238" i="1"/>
  <c r="C239" i="1" s="1"/>
  <c r="C240" i="1" s="1"/>
  <c r="C242" i="1" s="1"/>
  <c r="C236" i="1"/>
  <c r="C230" i="1"/>
  <c r="C232" i="1" s="1"/>
  <c r="C229" i="1"/>
  <c r="C226" i="1"/>
  <c r="C220" i="1"/>
  <c r="C222" i="1" s="1"/>
  <c r="C219" i="1"/>
  <c r="C216" i="1"/>
  <c r="C210" i="1"/>
  <c r="C209" i="1"/>
  <c r="C206" i="1"/>
  <c r="C200" i="1"/>
  <c r="C202" i="1" s="1"/>
  <c r="C199" i="1"/>
  <c r="C196" i="1"/>
  <c r="C188" i="1"/>
  <c r="C189" i="1" s="1"/>
  <c r="C190" i="1" s="1"/>
  <c r="C191" i="1" s="1"/>
  <c r="C192" i="1" s="1"/>
  <c r="C182" i="1"/>
  <c r="C183" i="1" s="1"/>
  <c r="C184" i="1" s="1"/>
  <c r="C185" i="1" s="1"/>
  <c r="C186" i="1" s="1"/>
  <c r="C169" i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65" i="1"/>
  <c r="C166" i="1" s="1"/>
  <c r="C167" i="1" s="1"/>
  <c r="C148" i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44" i="1"/>
  <c r="C145" i="1" s="1"/>
  <c r="C146" i="1" s="1"/>
  <c r="C127" i="1"/>
  <c r="C128" i="1" s="1"/>
  <c r="C129" i="1" s="1"/>
  <c r="C131" i="1" s="1"/>
  <c r="C132" i="1" s="1"/>
  <c r="C133" i="1" s="1"/>
  <c r="C134" i="1" s="1"/>
  <c r="C135" i="1" s="1"/>
  <c r="C136" i="1" s="1"/>
  <c r="C137" i="1" s="1"/>
  <c r="C138" i="1" s="1"/>
  <c r="C123" i="1"/>
  <c r="C124" i="1" s="1"/>
  <c r="C125" i="1" s="1"/>
  <c r="C116" i="1"/>
  <c r="C117" i="1" s="1"/>
  <c r="C118" i="1" s="1"/>
  <c r="C120" i="1" s="1"/>
  <c r="C121" i="1" s="1"/>
  <c r="C112" i="1"/>
  <c r="C113" i="1" s="1"/>
  <c r="C114" i="1" s="1"/>
  <c r="C106" i="1"/>
  <c r="C107" i="1" s="1"/>
  <c r="C108" i="1" s="1"/>
  <c r="C109" i="1" s="1"/>
  <c r="C110" i="1" s="1"/>
  <c r="C102" i="1"/>
  <c r="C103" i="1" s="1"/>
  <c r="C104" i="1" s="1"/>
  <c r="C96" i="1"/>
  <c r="C97" i="1" s="1"/>
  <c r="C98" i="1" s="1"/>
  <c r="C99" i="1" s="1"/>
  <c r="C100" i="1" s="1"/>
  <c r="C92" i="1"/>
  <c r="C93" i="1" s="1"/>
  <c r="C94" i="1" s="1"/>
  <c r="C79" i="1"/>
  <c r="C80" i="1" s="1"/>
  <c r="C81" i="1" s="1"/>
  <c r="C83" i="1" s="1"/>
  <c r="C84" i="1" s="1"/>
  <c r="C85" i="1" s="1"/>
  <c r="C86" i="1" s="1"/>
  <c r="C87" i="1" s="1"/>
  <c r="C88" i="1" s="1"/>
  <c r="C89" i="1" s="1"/>
  <c r="C90" i="1" s="1"/>
  <c r="C75" i="1"/>
  <c r="C76" i="1" s="1"/>
  <c r="C77" i="1" s="1"/>
  <c r="C62" i="1"/>
  <c r="C63" i="1" s="1"/>
  <c r="C64" i="1" s="1"/>
  <c r="C66" i="1" s="1"/>
  <c r="C67" i="1" s="1"/>
  <c r="C68" i="1" s="1"/>
  <c r="C69" i="1" s="1"/>
  <c r="C70" i="1" s="1"/>
  <c r="C71" i="1" s="1"/>
  <c r="C72" i="1" s="1"/>
  <c r="C73" i="1" s="1"/>
  <c r="C58" i="1"/>
  <c r="C59" i="1" s="1"/>
  <c r="C60" i="1" s="1"/>
  <c r="C51" i="1"/>
  <c r="C52" i="1" s="1"/>
  <c r="C53" i="1" s="1"/>
  <c r="C55" i="1" s="1"/>
  <c r="C56" i="1" s="1"/>
  <c r="C47" i="1"/>
  <c r="C48" i="1" s="1"/>
  <c r="C49" i="1" s="1"/>
  <c r="C40" i="1"/>
  <c r="C41" i="1" s="1"/>
  <c r="C42" i="1" s="1"/>
  <c r="C36" i="1"/>
  <c r="C37" i="1" s="1"/>
  <c r="C38" i="1" s="1"/>
  <c r="C29" i="1"/>
  <c r="C30" i="1" s="1"/>
  <c r="C31" i="1" s="1"/>
  <c r="C33" i="1" s="1"/>
  <c r="C34" i="1" s="1"/>
  <c r="C25" i="1"/>
  <c r="C26" i="1" s="1"/>
  <c r="C27" i="1" s="1"/>
  <c r="C19" i="1"/>
  <c r="C20" i="1" s="1"/>
  <c r="C22" i="1" s="1"/>
  <c r="C23" i="1" s="1"/>
  <c r="C18" i="1"/>
  <c r="C14" i="1"/>
  <c r="C15" i="1" s="1"/>
  <c r="C16" i="1" s="1"/>
  <c r="C7" i="1"/>
  <c r="C8" i="1" s="1"/>
  <c r="C9" i="1" s="1"/>
  <c r="C11" i="1" s="1"/>
  <c r="C12" i="1" s="1"/>
  <c r="C3" i="1"/>
  <c r="C4" i="1" s="1"/>
  <c r="C5" i="1" s="1"/>
  <c r="C212" i="1" l="1"/>
  <c r="C160" i="1"/>
  <c r="C161" i="1" s="1"/>
  <c r="C162" i="1" s="1"/>
  <c r="C163" i="1" s="1"/>
  <c r="C159" i="1"/>
  <c r="C139" i="1"/>
  <c r="C140" i="1" s="1"/>
  <c r="C141" i="1" s="1"/>
  <c r="C142" i="1" s="1"/>
  <c r="C44" i="1"/>
  <c r="C45" i="1" s="1"/>
  <c r="T180" i="1"/>
  <c r="O180" i="1"/>
  <c r="L73" i="1"/>
  <c r="O73" i="1"/>
  <c r="T10" i="1"/>
  <c r="T11" i="1"/>
  <c r="T21" i="1"/>
  <c r="T22" i="1"/>
  <c r="T26" i="1"/>
  <c r="T28" i="1"/>
  <c r="T30" i="1"/>
  <c r="T32" i="1"/>
  <c r="T33" i="1"/>
  <c r="T35" i="1"/>
  <c r="T37" i="1"/>
  <c r="T39" i="1"/>
  <c r="T41" i="1"/>
  <c r="T43" i="1"/>
  <c r="T44" i="1"/>
  <c r="T54" i="1"/>
  <c r="T55" i="1"/>
  <c r="T75" i="1"/>
  <c r="T76" i="1"/>
  <c r="T77" i="1"/>
  <c r="T79" i="1"/>
  <c r="T80" i="1"/>
  <c r="T81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9" i="1"/>
  <c r="T120" i="1"/>
  <c r="T144" i="1"/>
  <c r="T145" i="1"/>
  <c r="T146" i="1"/>
  <c r="T147" i="1"/>
  <c r="T148" i="1"/>
  <c r="T149" i="1"/>
  <c r="T150" i="1"/>
  <c r="T182" i="1"/>
  <c r="T183" i="1"/>
  <c r="T185" i="1"/>
  <c r="T186" i="1"/>
  <c r="T188" i="1"/>
  <c r="T189" i="1"/>
  <c r="T191" i="1"/>
  <c r="T192" i="1"/>
  <c r="T193" i="1"/>
  <c r="T194" i="1"/>
  <c r="T195" i="1"/>
  <c r="T196" i="1"/>
  <c r="T201" i="1"/>
  <c r="T203" i="1"/>
  <c r="T204" i="1"/>
  <c r="T205" i="1"/>
  <c r="T206" i="1"/>
  <c r="T211" i="1"/>
  <c r="T213" i="1"/>
  <c r="T214" i="1"/>
  <c r="T215" i="1"/>
  <c r="T216" i="1"/>
  <c r="T217" i="1"/>
  <c r="T218" i="1"/>
  <c r="T219" i="1"/>
  <c r="T220" i="1"/>
  <c r="T221" i="1"/>
  <c r="T223" i="1"/>
  <c r="T224" i="1"/>
  <c r="T225" i="1"/>
  <c r="T226" i="1"/>
  <c r="T227" i="1"/>
  <c r="T228" i="1"/>
  <c r="T229" i="1"/>
  <c r="T230" i="1"/>
  <c r="T231" i="1"/>
  <c r="T233" i="1"/>
  <c r="T234" i="1"/>
  <c r="T235" i="1"/>
  <c r="T236" i="1"/>
  <c r="T241" i="1"/>
  <c r="T243" i="1"/>
  <c r="T244" i="1"/>
  <c r="T245" i="1"/>
  <c r="T246" i="1"/>
  <c r="T247" i="1"/>
  <c r="T248" i="1"/>
  <c r="T249" i="1"/>
  <c r="T250" i="1"/>
  <c r="T251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8" i="1"/>
  <c r="T333" i="1"/>
  <c r="T353" i="1"/>
  <c r="T354" i="1"/>
  <c r="T355" i="1"/>
  <c r="T356" i="1"/>
  <c r="T367" i="1"/>
  <c r="T368" i="1"/>
  <c r="T372" i="1"/>
  <c r="T373" i="1"/>
  <c r="T381" i="1"/>
  <c r="T444" i="1"/>
  <c r="T445" i="1"/>
  <c r="T446" i="1"/>
  <c r="T501" i="1"/>
  <c r="T502" i="1"/>
  <c r="T503" i="1"/>
  <c r="L10" i="1"/>
  <c r="L11" i="1"/>
  <c r="L21" i="1"/>
  <c r="L22" i="1"/>
  <c r="L26" i="1"/>
  <c r="L28" i="1"/>
  <c r="L30" i="1"/>
  <c r="L32" i="1"/>
  <c r="L33" i="1"/>
  <c r="L35" i="1"/>
  <c r="L37" i="1"/>
  <c r="L39" i="1"/>
  <c r="L41" i="1"/>
  <c r="L43" i="1"/>
  <c r="L44" i="1"/>
  <c r="L54" i="1"/>
  <c r="L55" i="1"/>
  <c r="L75" i="1"/>
  <c r="L76" i="1"/>
  <c r="L77" i="1"/>
  <c r="L79" i="1"/>
  <c r="L80" i="1"/>
  <c r="L81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9" i="1"/>
  <c r="L120" i="1"/>
  <c r="L144" i="1"/>
  <c r="L145" i="1"/>
  <c r="L146" i="1"/>
  <c r="L147" i="1"/>
  <c r="L148" i="1"/>
  <c r="L149" i="1"/>
  <c r="L150" i="1"/>
  <c r="L182" i="1"/>
  <c r="L183" i="1"/>
  <c r="L185" i="1"/>
  <c r="L186" i="1"/>
  <c r="L188" i="1"/>
  <c r="L189" i="1"/>
  <c r="L191" i="1"/>
  <c r="L192" i="1"/>
  <c r="L193" i="1"/>
  <c r="L194" i="1"/>
  <c r="L195" i="1"/>
  <c r="L196" i="1"/>
  <c r="L201" i="1"/>
  <c r="L203" i="1"/>
  <c r="L204" i="1"/>
  <c r="L205" i="1"/>
  <c r="L206" i="1"/>
  <c r="L211" i="1"/>
  <c r="L213" i="1"/>
  <c r="L214" i="1"/>
  <c r="L215" i="1"/>
  <c r="L216" i="1"/>
  <c r="L217" i="1"/>
  <c r="L218" i="1"/>
  <c r="L219" i="1"/>
  <c r="L220" i="1"/>
  <c r="L221" i="1"/>
  <c r="L223" i="1"/>
  <c r="L224" i="1"/>
  <c r="L225" i="1"/>
  <c r="L226" i="1"/>
  <c r="L227" i="1"/>
  <c r="L228" i="1"/>
  <c r="L229" i="1"/>
  <c r="L230" i="1"/>
  <c r="L231" i="1"/>
  <c r="L233" i="1"/>
  <c r="L234" i="1"/>
  <c r="L235" i="1"/>
  <c r="L236" i="1"/>
  <c r="L241" i="1"/>
  <c r="L243" i="1"/>
  <c r="L244" i="1"/>
  <c r="L245" i="1"/>
  <c r="L246" i="1"/>
  <c r="L247" i="1"/>
  <c r="L248" i="1"/>
  <c r="L249" i="1"/>
  <c r="L250" i="1"/>
  <c r="L251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8" i="1"/>
  <c r="L333" i="1"/>
  <c r="L353" i="1"/>
  <c r="L354" i="1"/>
  <c r="L355" i="1"/>
  <c r="L356" i="1"/>
  <c r="L372" i="1"/>
  <c r="L373" i="1"/>
  <c r="L381" i="1"/>
  <c r="L501" i="1"/>
  <c r="L502" i="1"/>
  <c r="L503" i="1"/>
  <c r="O10" i="1"/>
  <c r="O11" i="1"/>
  <c r="O21" i="1"/>
  <c r="O22" i="1"/>
  <c r="O26" i="1"/>
  <c r="O28" i="1"/>
  <c r="O30" i="1"/>
  <c r="O32" i="1"/>
  <c r="O33" i="1"/>
  <c r="O35" i="1"/>
  <c r="O37" i="1"/>
  <c r="O39" i="1"/>
  <c r="O41" i="1"/>
  <c r="O43" i="1"/>
  <c r="O44" i="1"/>
  <c r="O54" i="1"/>
  <c r="O55" i="1"/>
  <c r="O75" i="1"/>
  <c r="O76" i="1"/>
  <c r="O77" i="1"/>
  <c r="O79" i="1"/>
  <c r="O80" i="1"/>
  <c r="O81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9" i="1"/>
  <c r="O120" i="1"/>
  <c r="O144" i="1"/>
  <c r="O145" i="1"/>
  <c r="O146" i="1"/>
  <c r="O147" i="1"/>
  <c r="O148" i="1"/>
  <c r="O149" i="1"/>
  <c r="O150" i="1"/>
  <c r="O182" i="1"/>
  <c r="O183" i="1"/>
  <c r="O185" i="1"/>
  <c r="O186" i="1"/>
  <c r="O188" i="1"/>
  <c r="O189" i="1"/>
  <c r="O191" i="1"/>
  <c r="O192" i="1"/>
  <c r="O193" i="1"/>
  <c r="O194" i="1"/>
  <c r="O195" i="1"/>
  <c r="O196" i="1"/>
  <c r="O201" i="1"/>
  <c r="O203" i="1"/>
  <c r="O204" i="1"/>
  <c r="O205" i="1"/>
  <c r="O206" i="1"/>
  <c r="O211" i="1"/>
  <c r="O213" i="1"/>
  <c r="O214" i="1"/>
  <c r="O215" i="1"/>
  <c r="O216" i="1"/>
  <c r="O217" i="1"/>
  <c r="O218" i="1"/>
  <c r="O219" i="1"/>
  <c r="O220" i="1"/>
  <c r="O221" i="1"/>
  <c r="O223" i="1"/>
  <c r="O224" i="1"/>
  <c r="O225" i="1"/>
  <c r="O226" i="1"/>
  <c r="O227" i="1"/>
  <c r="O228" i="1"/>
  <c r="O229" i="1"/>
  <c r="O230" i="1"/>
  <c r="O231" i="1"/>
  <c r="O233" i="1"/>
  <c r="O234" i="1"/>
  <c r="O235" i="1"/>
  <c r="O236" i="1"/>
  <c r="O241" i="1"/>
  <c r="O243" i="1"/>
  <c r="O244" i="1"/>
  <c r="O245" i="1"/>
  <c r="O246" i="1"/>
  <c r="O247" i="1"/>
  <c r="O248" i="1"/>
  <c r="O249" i="1"/>
  <c r="O250" i="1"/>
  <c r="O251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8" i="1"/>
  <c r="O333" i="1"/>
  <c r="O353" i="1"/>
  <c r="O354" i="1"/>
  <c r="O355" i="1"/>
  <c r="O356" i="1"/>
  <c r="O372" i="1"/>
  <c r="O373" i="1"/>
  <c r="O381" i="1"/>
  <c r="O501" i="1"/>
  <c r="O502" i="1"/>
  <c r="O503" i="1"/>
  <c r="O385" i="1"/>
  <c r="O515" i="1"/>
  <c r="O514" i="1"/>
  <c r="L513" i="1"/>
  <c r="O512" i="1"/>
  <c r="L511" i="1"/>
  <c r="O510" i="1"/>
  <c r="L509" i="1"/>
  <c r="O508" i="1"/>
  <c r="L507" i="1"/>
  <c r="O343" i="1"/>
  <c r="O335" i="1"/>
  <c r="O336" i="1"/>
  <c r="O337" i="1"/>
  <c r="O338" i="1"/>
  <c r="O339" i="1"/>
  <c r="L340" i="1"/>
  <c r="L334" i="1"/>
  <c r="L344" i="1"/>
  <c r="O345" i="1"/>
  <c r="L346" i="1"/>
  <c r="O347" i="1"/>
  <c r="L342" i="1"/>
  <c r="O341" i="1"/>
  <c r="O351" i="1"/>
  <c r="O349" i="1"/>
  <c r="O348" i="1"/>
  <c r="O78" i="1"/>
  <c r="L520" i="1"/>
  <c r="O519" i="1"/>
  <c r="O518" i="1"/>
  <c r="L517" i="1"/>
  <c r="O516" i="1"/>
  <c r="O496" i="1"/>
  <c r="O240" i="1"/>
  <c r="O239" i="1"/>
  <c r="O237" i="1"/>
  <c r="O238" i="1"/>
  <c r="O210" i="1"/>
  <c r="L209" i="1"/>
  <c r="O208" i="1"/>
  <c r="L207" i="1"/>
  <c r="L200" i="1"/>
  <c r="L199" i="1"/>
  <c r="O198" i="1"/>
  <c r="O197" i="1"/>
  <c r="L366" i="1"/>
  <c r="O365" i="1"/>
  <c r="O364" i="1"/>
  <c r="O363" i="1"/>
  <c r="L362" i="1"/>
  <c r="O361" i="1"/>
  <c r="L360" i="1"/>
  <c r="O359" i="1"/>
  <c r="L358" i="1"/>
  <c r="O357" i="1"/>
  <c r="O352" i="1"/>
  <c r="L350" i="1"/>
  <c r="O507" i="1" l="1"/>
  <c r="T240" i="1"/>
  <c r="T340" i="1"/>
  <c r="O360" i="1"/>
  <c r="T339" i="1"/>
  <c r="T507" i="1"/>
  <c r="T338" i="1"/>
  <c r="O346" i="1"/>
  <c r="O340" i="1"/>
  <c r="O200" i="1"/>
  <c r="O334" i="1"/>
  <c r="T207" i="1"/>
  <c r="O366" i="1"/>
  <c r="L365" i="1"/>
  <c r="T520" i="1"/>
  <c r="T385" i="1"/>
  <c r="T337" i="1"/>
  <c r="T239" i="1"/>
  <c r="O362" i="1"/>
  <c r="L210" i="1"/>
  <c r="T519" i="1"/>
  <c r="T352" i="1"/>
  <c r="T336" i="1"/>
  <c r="T238" i="1"/>
  <c r="L208" i="1"/>
  <c r="T518" i="1"/>
  <c r="T351" i="1"/>
  <c r="T335" i="1"/>
  <c r="T237" i="1"/>
  <c r="T517" i="1"/>
  <c r="T366" i="1"/>
  <c r="T350" i="1"/>
  <c r="T334" i="1"/>
  <c r="T200" i="1"/>
  <c r="O358" i="1"/>
  <c r="T516" i="1"/>
  <c r="T365" i="1"/>
  <c r="T349" i="1"/>
  <c r="T199" i="1"/>
  <c r="L349" i="1"/>
  <c r="T515" i="1"/>
  <c r="T496" i="1"/>
  <c r="T364" i="1"/>
  <c r="T348" i="1"/>
  <c r="T198" i="1"/>
  <c r="O520" i="1"/>
  <c r="L516" i="1"/>
  <c r="L343" i="1"/>
  <c r="T514" i="1"/>
  <c r="T363" i="1"/>
  <c r="T347" i="1"/>
  <c r="T197" i="1"/>
  <c r="O517" i="1"/>
  <c r="O207" i="1"/>
  <c r="L512" i="1"/>
  <c r="L339" i="1"/>
  <c r="T513" i="1"/>
  <c r="T362" i="1"/>
  <c r="T346" i="1"/>
  <c r="O513" i="1"/>
  <c r="O350" i="1"/>
  <c r="L510" i="1"/>
  <c r="T512" i="1"/>
  <c r="T361" i="1"/>
  <c r="T345" i="1"/>
  <c r="T78" i="1"/>
  <c r="L508" i="1"/>
  <c r="T511" i="1"/>
  <c r="T360" i="1"/>
  <c r="T344" i="1"/>
  <c r="O344" i="1"/>
  <c r="T510" i="1"/>
  <c r="T359" i="1"/>
  <c r="T343" i="1"/>
  <c r="T210" i="1"/>
  <c r="O342" i="1"/>
  <c r="T509" i="1"/>
  <c r="T358" i="1"/>
  <c r="T342" i="1"/>
  <c r="T209" i="1"/>
  <c r="T508" i="1"/>
  <c r="T357" i="1"/>
  <c r="T341" i="1"/>
  <c r="T208" i="1"/>
  <c r="O209" i="1"/>
  <c r="L341" i="1"/>
  <c r="O511" i="1"/>
  <c r="L338" i="1"/>
  <c r="L240" i="1"/>
  <c r="L385" i="1"/>
  <c r="L337" i="1"/>
  <c r="L239" i="1"/>
  <c r="L519" i="1"/>
  <c r="L352" i="1"/>
  <c r="L336" i="1"/>
  <c r="L238" i="1"/>
  <c r="O509" i="1"/>
  <c r="L357" i="1"/>
  <c r="L518" i="1"/>
  <c r="L351" i="1"/>
  <c r="L335" i="1"/>
  <c r="L237" i="1"/>
  <c r="O199" i="1"/>
  <c r="L515" i="1"/>
  <c r="L496" i="1"/>
  <c r="L364" i="1"/>
  <c r="L348" i="1"/>
  <c r="L198" i="1"/>
  <c r="L514" i="1"/>
  <c r="L363" i="1"/>
  <c r="L347" i="1"/>
  <c r="L197" i="1"/>
  <c r="L361" i="1"/>
  <c r="L345" i="1"/>
  <c r="L78" i="1"/>
  <c r="L359" i="1"/>
  <c r="T420" i="1"/>
  <c r="T424" i="1"/>
  <c r="T422" i="1"/>
  <c r="T405" i="1"/>
  <c r="T171" i="1"/>
  <c r="T170" i="1"/>
  <c r="T169" i="1"/>
  <c r="T168" i="1"/>
  <c r="T126" i="1"/>
  <c r="T127" i="1"/>
  <c r="T128" i="1"/>
  <c r="T129" i="1"/>
  <c r="T407" i="1"/>
  <c r="T163" i="1"/>
  <c r="T162" i="1"/>
  <c r="T161" i="1"/>
  <c r="T160" i="1"/>
  <c r="T142" i="1"/>
  <c r="T141" i="1"/>
  <c r="T140" i="1"/>
  <c r="T139" i="1"/>
  <c r="T118" i="1"/>
  <c r="T117" i="1"/>
  <c r="T116" i="1"/>
  <c r="T115" i="1"/>
  <c r="T98" i="1"/>
  <c r="T97" i="1"/>
  <c r="T96" i="1"/>
  <c r="T95" i="1"/>
  <c r="T64" i="1"/>
  <c r="T63" i="1"/>
  <c r="T62" i="1"/>
  <c r="T61" i="1"/>
  <c r="T53" i="1"/>
  <c r="T52" i="1"/>
  <c r="T51" i="1"/>
  <c r="T50" i="1"/>
  <c r="T42" i="1"/>
  <c r="T40" i="1"/>
  <c r="T330" i="1"/>
  <c r="T84" i="1"/>
  <c r="T82" i="1"/>
  <c r="T83" i="1"/>
  <c r="T24" i="1"/>
  <c r="T500" i="1"/>
  <c r="T499" i="1"/>
  <c r="T498" i="1"/>
  <c r="T497" i="1"/>
  <c r="T370" i="1"/>
  <c r="T369" i="1"/>
  <c r="T425" i="1"/>
  <c r="T329" i="1"/>
  <c r="T495" i="1"/>
  <c r="A495" i="1"/>
  <c r="T494" i="1"/>
  <c r="A494" i="1"/>
  <c r="T493" i="1"/>
  <c r="T492" i="1"/>
  <c r="T491" i="1"/>
  <c r="T490" i="1"/>
  <c r="T489" i="1"/>
  <c r="T488" i="1"/>
  <c r="T487" i="1"/>
  <c r="T486" i="1"/>
  <c r="T485" i="1"/>
  <c r="T484" i="1"/>
  <c r="A484" i="1"/>
  <c r="A488" i="1" s="1"/>
  <c r="A492" i="1" s="1"/>
  <c r="T483" i="1"/>
  <c r="T482" i="1"/>
  <c r="T481" i="1"/>
  <c r="T480" i="1"/>
  <c r="T479" i="1"/>
  <c r="A479" i="1"/>
  <c r="T478" i="1"/>
  <c r="T477" i="1"/>
  <c r="T476" i="1"/>
  <c r="T475" i="1"/>
  <c r="T474" i="1"/>
  <c r="A474" i="1"/>
  <c r="A476" i="1" s="1"/>
  <c r="A478" i="1" s="1"/>
  <c r="T473" i="1"/>
  <c r="T472" i="1"/>
  <c r="T467" i="1"/>
  <c r="A467" i="1"/>
  <c r="T466" i="1"/>
  <c r="T465" i="1"/>
  <c r="T464" i="1"/>
  <c r="T463" i="1"/>
  <c r="T462" i="1"/>
  <c r="T461" i="1"/>
  <c r="T460" i="1"/>
  <c r="T459" i="1"/>
  <c r="T458" i="1"/>
  <c r="T457" i="1"/>
  <c r="T456" i="1"/>
  <c r="A456" i="1"/>
  <c r="A458" i="1" s="1"/>
  <c r="A460" i="1" s="1"/>
  <c r="A462" i="1" s="1"/>
  <c r="A464" i="1" s="1"/>
  <c r="A466" i="1" s="1"/>
  <c r="T455" i="1"/>
  <c r="T454" i="1"/>
  <c r="T453" i="1"/>
  <c r="T452" i="1"/>
  <c r="T451" i="1"/>
  <c r="T450" i="1"/>
  <c r="T449" i="1"/>
  <c r="T448" i="1"/>
  <c r="A448" i="1"/>
  <c r="A449" i="1" s="1"/>
  <c r="A450" i="1" s="1"/>
  <c r="A451" i="1" s="1"/>
  <c r="A452" i="1" s="1"/>
  <c r="A453" i="1" s="1"/>
  <c r="T447" i="1"/>
  <c r="A445" i="1"/>
  <c r="A446" i="1" s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A427" i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T426" i="1"/>
  <c r="T423" i="1"/>
  <c r="T421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6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4" i="1"/>
  <c r="T383" i="1"/>
  <c r="A383" i="1"/>
  <c r="A384" i="1" s="1"/>
  <c r="A386" i="1" s="1"/>
  <c r="A387" i="1" s="1"/>
  <c r="A388" i="1" s="1"/>
  <c r="A389" i="1" s="1"/>
  <c r="A390" i="1" s="1"/>
  <c r="A391" i="1" s="1"/>
  <c r="T382" i="1"/>
  <c r="T380" i="1"/>
  <c r="T379" i="1"/>
  <c r="T378" i="1"/>
  <c r="T377" i="1"/>
  <c r="T376" i="1"/>
  <c r="T375" i="1"/>
  <c r="T374" i="1"/>
  <c r="T371" i="1"/>
  <c r="A368" i="1"/>
  <c r="A369" i="1" s="1"/>
  <c r="A370" i="1" s="1"/>
  <c r="A371" i="1" s="1"/>
  <c r="A372" i="1" s="1"/>
  <c r="A373" i="1" s="1"/>
  <c r="A362" i="1"/>
  <c r="A363" i="1" s="1"/>
  <c r="A364" i="1" s="1"/>
  <c r="A365" i="1" s="1"/>
  <c r="A366" i="1" s="1"/>
  <c r="A358" i="1"/>
  <c r="A359" i="1" s="1"/>
  <c r="T332" i="1"/>
  <c r="T331" i="1"/>
  <c r="T327" i="1"/>
  <c r="T326" i="1"/>
  <c r="T325" i="1"/>
  <c r="T324" i="1"/>
  <c r="T323" i="1"/>
  <c r="A259" i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257" i="1"/>
  <c r="A258" i="1" s="1"/>
  <c r="A255" i="1"/>
  <c r="A256" i="1" s="1"/>
  <c r="A254" i="1"/>
  <c r="T190" i="1"/>
  <c r="T187" i="1"/>
  <c r="T184" i="1"/>
  <c r="T181" i="1"/>
  <c r="T179" i="1"/>
  <c r="T178" i="1"/>
  <c r="T177" i="1"/>
  <c r="T176" i="1"/>
  <c r="T175" i="1"/>
  <c r="T174" i="1"/>
  <c r="T173" i="1"/>
  <c r="T172" i="1"/>
  <c r="T167" i="1"/>
  <c r="T166" i="1"/>
  <c r="T165" i="1"/>
  <c r="T164" i="1"/>
  <c r="T158" i="1"/>
  <c r="T157" i="1"/>
  <c r="T156" i="1"/>
  <c r="T155" i="1"/>
  <c r="T154" i="1"/>
  <c r="T153" i="1"/>
  <c r="T152" i="1"/>
  <c r="T151" i="1"/>
  <c r="T143" i="1"/>
  <c r="T137" i="1"/>
  <c r="T136" i="1"/>
  <c r="T135" i="1"/>
  <c r="T134" i="1"/>
  <c r="T133" i="1"/>
  <c r="T132" i="1"/>
  <c r="T131" i="1"/>
  <c r="T130" i="1"/>
  <c r="T125" i="1"/>
  <c r="T124" i="1"/>
  <c r="T123" i="1"/>
  <c r="T122" i="1"/>
  <c r="T114" i="1"/>
  <c r="T113" i="1"/>
  <c r="T112" i="1"/>
  <c r="T111" i="1"/>
  <c r="T94" i="1"/>
  <c r="T93" i="1"/>
  <c r="T92" i="1"/>
  <c r="T91" i="1"/>
  <c r="T89" i="1"/>
  <c r="T88" i="1"/>
  <c r="T87" i="1"/>
  <c r="T86" i="1"/>
  <c r="T85" i="1"/>
  <c r="T74" i="1"/>
  <c r="T72" i="1"/>
  <c r="T71" i="1"/>
  <c r="T70" i="1"/>
  <c r="T69" i="1"/>
  <c r="T68" i="1"/>
  <c r="T67" i="1"/>
  <c r="T66" i="1"/>
  <c r="T65" i="1"/>
  <c r="T60" i="1"/>
  <c r="T59" i="1"/>
  <c r="T58" i="1"/>
  <c r="T57" i="1"/>
  <c r="T49" i="1"/>
  <c r="T48" i="1"/>
  <c r="T47" i="1"/>
  <c r="T46" i="1"/>
  <c r="T38" i="1"/>
  <c r="T36" i="1"/>
  <c r="T31" i="1"/>
  <c r="T29" i="1"/>
  <c r="T27" i="1"/>
  <c r="T25" i="1"/>
  <c r="T20" i="1"/>
  <c r="T19" i="1"/>
  <c r="T18" i="1"/>
  <c r="T17" i="1"/>
  <c r="T16" i="1"/>
  <c r="T15" i="1"/>
  <c r="T14" i="1"/>
  <c r="T13" i="1"/>
  <c r="T9" i="1"/>
  <c r="T8" i="1"/>
  <c r="T7" i="1"/>
  <c r="T6" i="1"/>
  <c r="T5" i="1"/>
  <c r="T4" i="1"/>
  <c r="T3" i="1"/>
  <c r="T2" i="1"/>
  <c r="O6" i="1" l="1"/>
  <c r="L6" i="1"/>
  <c r="O396" i="1"/>
  <c r="L396" i="1"/>
  <c r="O62" i="1"/>
  <c r="L62" i="1"/>
  <c r="O380" i="1"/>
  <c r="L380" i="1"/>
  <c r="O63" i="1"/>
  <c r="L63" i="1"/>
  <c r="O8" i="1"/>
  <c r="L8" i="1"/>
  <c r="O165" i="1"/>
  <c r="L165" i="1"/>
  <c r="O399" i="1"/>
  <c r="L399" i="1"/>
  <c r="O417" i="1"/>
  <c r="L417" i="1"/>
  <c r="L436" i="1"/>
  <c r="O436" i="1"/>
  <c r="O453" i="1"/>
  <c r="L453" i="1"/>
  <c r="L467" i="1"/>
  <c r="O467" i="1"/>
  <c r="O484" i="1"/>
  <c r="L484" i="1"/>
  <c r="O83" i="1"/>
  <c r="L83" i="1"/>
  <c r="O95" i="1"/>
  <c r="L95" i="1"/>
  <c r="O407" i="1"/>
  <c r="L407" i="1"/>
  <c r="O13" i="1"/>
  <c r="L13" i="1"/>
  <c r="L38" i="1"/>
  <c r="O38" i="1"/>
  <c r="O70" i="1"/>
  <c r="L70" i="1"/>
  <c r="O111" i="1"/>
  <c r="L111" i="1"/>
  <c r="O136" i="1"/>
  <c r="L136" i="1"/>
  <c r="O167" i="1"/>
  <c r="L167" i="1"/>
  <c r="O327" i="1"/>
  <c r="L327" i="1"/>
  <c r="O383" i="1"/>
  <c r="L383" i="1"/>
  <c r="O400" i="1"/>
  <c r="L400" i="1"/>
  <c r="O418" i="1"/>
  <c r="L418" i="1"/>
  <c r="O437" i="1"/>
  <c r="L437" i="1"/>
  <c r="L454" i="1"/>
  <c r="O454" i="1"/>
  <c r="L472" i="1"/>
  <c r="O472" i="1"/>
  <c r="O485" i="1"/>
  <c r="L485" i="1"/>
  <c r="O82" i="1"/>
  <c r="L82" i="1"/>
  <c r="O96" i="1"/>
  <c r="L96" i="1"/>
  <c r="O129" i="1"/>
  <c r="L129" i="1"/>
  <c r="O450" i="1"/>
  <c r="L450" i="1"/>
  <c r="O326" i="1"/>
  <c r="L326" i="1"/>
  <c r="O46" i="1"/>
  <c r="L46" i="1"/>
  <c r="O71" i="1"/>
  <c r="L71" i="1"/>
  <c r="O137" i="1"/>
  <c r="L137" i="1"/>
  <c r="O172" i="1"/>
  <c r="L172" i="1"/>
  <c r="O331" i="1"/>
  <c r="L331" i="1"/>
  <c r="O384" i="1"/>
  <c r="L384" i="1"/>
  <c r="O401" i="1"/>
  <c r="L401" i="1"/>
  <c r="L419" i="1"/>
  <c r="O419" i="1"/>
  <c r="L438" i="1"/>
  <c r="O438" i="1"/>
  <c r="O455" i="1"/>
  <c r="L455" i="1"/>
  <c r="O473" i="1"/>
  <c r="L473" i="1"/>
  <c r="O486" i="1"/>
  <c r="L486" i="1"/>
  <c r="O84" i="1"/>
  <c r="L84" i="1"/>
  <c r="O97" i="1"/>
  <c r="L97" i="1"/>
  <c r="O128" i="1"/>
  <c r="L128" i="1"/>
  <c r="L323" i="1"/>
  <c r="O323" i="1"/>
  <c r="O499" i="1"/>
  <c r="L499" i="1"/>
  <c r="O93" i="1"/>
  <c r="L93" i="1"/>
  <c r="O415" i="1"/>
  <c r="L415" i="1"/>
  <c r="O329" i="1"/>
  <c r="L329" i="1"/>
  <c r="O94" i="1"/>
  <c r="L94" i="1"/>
  <c r="O325" i="1"/>
  <c r="L325" i="1"/>
  <c r="O64" i="1"/>
  <c r="L64" i="1"/>
  <c r="O9" i="1"/>
  <c r="L9" i="1"/>
  <c r="O166" i="1"/>
  <c r="L166" i="1"/>
  <c r="O14" i="1"/>
  <c r="L14" i="1"/>
  <c r="L72" i="1"/>
  <c r="O72" i="1"/>
  <c r="O112" i="1"/>
  <c r="L112" i="1"/>
  <c r="O143" i="1"/>
  <c r="L143" i="1"/>
  <c r="L173" i="1"/>
  <c r="O173" i="1"/>
  <c r="O332" i="1"/>
  <c r="L332" i="1"/>
  <c r="O386" i="1"/>
  <c r="L386" i="1"/>
  <c r="O402" i="1"/>
  <c r="L402" i="1"/>
  <c r="O421" i="1"/>
  <c r="L421" i="1"/>
  <c r="O439" i="1"/>
  <c r="L439" i="1"/>
  <c r="O487" i="1"/>
  <c r="L487" i="1"/>
  <c r="O367" i="1"/>
  <c r="L367" i="1"/>
  <c r="O98" i="1"/>
  <c r="L98" i="1"/>
  <c r="L127" i="1"/>
  <c r="O127" i="1"/>
  <c r="O66" i="1"/>
  <c r="L66" i="1"/>
  <c r="O433" i="1"/>
  <c r="L433" i="1"/>
  <c r="O36" i="1"/>
  <c r="L36" i="1"/>
  <c r="O47" i="1"/>
  <c r="L47" i="1"/>
  <c r="O113" i="1"/>
  <c r="L113" i="1"/>
  <c r="O174" i="1"/>
  <c r="L174" i="1"/>
  <c r="L387" i="1"/>
  <c r="O387" i="1"/>
  <c r="L403" i="1"/>
  <c r="O403" i="1"/>
  <c r="O423" i="1"/>
  <c r="L423" i="1"/>
  <c r="L440" i="1"/>
  <c r="O440" i="1"/>
  <c r="L456" i="1"/>
  <c r="O456" i="1"/>
  <c r="L474" i="1"/>
  <c r="O474" i="1"/>
  <c r="L488" i="1"/>
  <c r="O488" i="1"/>
  <c r="O368" i="1"/>
  <c r="L368" i="1"/>
  <c r="O115" i="1"/>
  <c r="L115" i="1"/>
  <c r="O126" i="1"/>
  <c r="L126" i="1"/>
  <c r="O132" i="1"/>
  <c r="L132" i="1"/>
  <c r="O414" i="1"/>
  <c r="L414" i="1"/>
  <c r="O495" i="1"/>
  <c r="L495" i="1"/>
  <c r="O31" i="1"/>
  <c r="L31" i="1"/>
  <c r="L451" i="1"/>
  <c r="O451" i="1"/>
  <c r="O163" i="1"/>
  <c r="L163" i="1"/>
  <c r="O135" i="1"/>
  <c r="L135" i="1"/>
  <c r="L48" i="1"/>
  <c r="O48" i="1"/>
  <c r="L388" i="1"/>
  <c r="O388" i="1"/>
  <c r="L404" i="1"/>
  <c r="O404" i="1"/>
  <c r="L426" i="1"/>
  <c r="O426" i="1"/>
  <c r="O441" i="1"/>
  <c r="L441" i="1"/>
  <c r="O457" i="1"/>
  <c r="L457" i="1"/>
  <c r="O475" i="1"/>
  <c r="L475" i="1"/>
  <c r="O489" i="1"/>
  <c r="L489" i="1"/>
  <c r="L330" i="1"/>
  <c r="O330" i="1"/>
  <c r="O116" i="1"/>
  <c r="L116" i="1"/>
  <c r="O168" i="1"/>
  <c r="L168" i="1"/>
  <c r="L397" i="1"/>
  <c r="O397" i="1"/>
  <c r="O466" i="1"/>
  <c r="L466" i="1"/>
  <c r="O68" i="1"/>
  <c r="L68" i="1"/>
  <c r="O398" i="1"/>
  <c r="L398" i="1"/>
  <c r="O69" i="1"/>
  <c r="L69" i="1"/>
  <c r="O15" i="1"/>
  <c r="L15" i="1"/>
  <c r="O74" i="1"/>
  <c r="L74" i="1"/>
  <c r="O16" i="1"/>
  <c r="L16" i="1"/>
  <c r="O114" i="1"/>
  <c r="L114" i="1"/>
  <c r="O152" i="1"/>
  <c r="L152" i="1"/>
  <c r="O389" i="1"/>
  <c r="L389" i="1"/>
  <c r="O406" i="1"/>
  <c r="L406" i="1"/>
  <c r="L442" i="1"/>
  <c r="O442" i="1"/>
  <c r="L458" i="1"/>
  <c r="O458" i="1"/>
  <c r="O476" i="1"/>
  <c r="L476" i="1"/>
  <c r="O490" i="1"/>
  <c r="L490" i="1"/>
  <c r="O444" i="1"/>
  <c r="L444" i="1"/>
  <c r="L40" i="1"/>
  <c r="O40" i="1"/>
  <c r="O117" i="1"/>
  <c r="L117" i="1"/>
  <c r="O169" i="1"/>
  <c r="L169" i="1"/>
  <c r="O164" i="1"/>
  <c r="L164" i="1"/>
  <c r="O67" i="1"/>
  <c r="L67" i="1"/>
  <c r="O434" i="1"/>
  <c r="L434" i="1"/>
  <c r="O500" i="1"/>
  <c r="L500" i="1"/>
  <c r="O134" i="1"/>
  <c r="L134" i="1"/>
  <c r="O416" i="1"/>
  <c r="L416" i="1"/>
  <c r="O49" i="1"/>
  <c r="L49" i="1"/>
  <c r="O122" i="1"/>
  <c r="L122" i="1"/>
  <c r="O408" i="1"/>
  <c r="L408" i="1"/>
  <c r="O443" i="1"/>
  <c r="L443" i="1"/>
  <c r="O459" i="1"/>
  <c r="L459" i="1"/>
  <c r="O491" i="1"/>
  <c r="L491" i="1"/>
  <c r="L445" i="1"/>
  <c r="O445" i="1"/>
  <c r="L42" i="1"/>
  <c r="O42" i="1"/>
  <c r="O118" i="1"/>
  <c r="L118" i="1"/>
  <c r="O170" i="1"/>
  <c r="L170" i="1"/>
  <c r="O187" i="1"/>
  <c r="L187" i="1"/>
  <c r="O482" i="1"/>
  <c r="L482" i="1"/>
  <c r="O133" i="1"/>
  <c r="L133" i="1"/>
  <c r="O483" i="1"/>
  <c r="L483" i="1"/>
  <c r="L190" i="1"/>
  <c r="O190" i="1"/>
  <c r="O87" i="1"/>
  <c r="L87" i="1"/>
  <c r="L123" i="1"/>
  <c r="O123" i="1"/>
  <c r="O154" i="1"/>
  <c r="L154" i="1"/>
  <c r="O178" i="1"/>
  <c r="L178" i="1"/>
  <c r="L374" i="1"/>
  <c r="O374" i="1"/>
  <c r="O391" i="1"/>
  <c r="L391" i="1"/>
  <c r="O409" i="1"/>
  <c r="L409" i="1"/>
  <c r="O428" i="1"/>
  <c r="L428" i="1"/>
  <c r="O460" i="1"/>
  <c r="L460" i="1"/>
  <c r="L478" i="1"/>
  <c r="O478" i="1"/>
  <c r="L492" i="1"/>
  <c r="O492" i="1"/>
  <c r="O446" i="1"/>
  <c r="L446" i="1"/>
  <c r="O50" i="1"/>
  <c r="L50" i="1"/>
  <c r="O139" i="1"/>
  <c r="L139" i="1"/>
  <c r="O171" i="1"/>
  <c r="L171" i="1"/>
  <c r="O465" i="1"/>
  <c r="L465" i="1"/>
  <c r="O162" i="1"/>
  <c r="L162" i="1"/>
  <c r="O151" i="1"/>
  <c r="L151" i="1"/>
  <c r="L175" i="1"/>
  <c r="O175" i="1"/>
  <c r="O17" i="1"/>
  <c r="L17" i="1"/>
  <c r="O85" i="1"/>
  <c r="L85" i="1"/>
  <c r="O176" i="1"/>
  <c r="L176" i="1"/>
  <c r="O18" i="1"/>
  <c r="L18" i="1"/>
  <c r="O57" i="1"/>
  <c r="L57" i="1"/>
  <c r="O86" i="1"/>
  <c r="L86" i="1"/>
  <c r="O153" i="1"/>
  <c r="L153" i="1"/>
  <c r="L177" i="1"/>
  <c r="O177" i="1"/>
  <c r="L371" i="1"/>
  <c r="O371" i="1"/>
  <c r="L390" i="1"/>
  <c r="O390" i="1"/>
  <c r="O427" i="1"/>
  <c r="L427" i="1"/>
  <c r="O477" i="1"/>
  <c r="L477" i="1"/>
  <c r="O2" i="1"/>
  <c r="L2" i="1"/>
  <c r="O19" i="1"/>
  <c r="L19" i="1"/>
  <c r="L20" i="1"/>
  <c r="O20" i="1"/>
  <c r="L58" i="1"/>
  <c r="O58" i="1"/>
  <c r="O88" i="1"/>
  <c r="L88" i="1"/>
  <c r="O124" i="1"/>
  <c r="L124" i="1"/>
  <c r="O155" i="1"/>
  <c r="L155" i="1"/>
  <c r="O179" i="1"/>
  <c r="L179" i="1"/>
  <c r="O375" i="1"/>
  <c r="L375" i="1"/>
  <c r="L392" i="1"/>
  <c r="O392" i="1"/>
  <c r="O410" i="1"/>
  <c r="L410" i="1"/>
  <c r="O429" i="1"/>
  <c r="L429" i="1"/>
  <c r="O447" i="1"/>
  <c r="L447" i="1"/>
  <c r="O461" i="1"/>
  <c r="L461" i="1"/>
  <c r="O493" i="1"/>
  <c r="L493" i="1"/>
  <c r="O369" i="1"/>
  <c r="L369" i="1"/>
  <c r="O51" i="1"/>
  <c r="L51" i="1"/>
  <c r="L140" i="1"/>
  <c r="O140" i="1"/>
  <c r="O405" i="1"/>
  <c r="L405" i="1"/>
  <c r="O29" i="1"/>
  <c r="L29" i="1"/>
  <c r="O379" i="1"/>
  <c r="L379" i="1"/>
  <c r="L161" i="1"/>
  <c r="O161" i="1"/>
  <c r="O7" i="1"/>
  <c r="L7" i="1"/>
  <c r="L324" i="1"/>
  <c r="O324" i="1"/>
  <c r="O382" i="1"/>
  <c r="L382" i="1"/>
  <c r="L435" i="1"/>
  <c r="O435" i="1"/>
  <c r="L452" i="1"/>
  <c r="O452" i="1"/>
  <c r="O425" i="1"/>
  <c r="L425" i="1"/>
  <c r="O24" i="1"/>
  <c r="L24" i="1"/>
  <c r="L3" i="1"/>
  <c r="O3" i="1"/>
  <c r="O59" i="1"/>
  <c r="L59" i="1"/>
  <c r="L89" i="1"/>
  <c r="O89" i="1"/>
  <c r="L125" i="1"/>
  <c r="O125" i="1"/>
  <c r="L156" i="1"/>
  <c r="O156" i="1"/>
  <c r="O181" i="1"/>
  <c r="L181" i="1"/>
  <c r="L376" i="1"/>
  <c r="O376" i="1"/>
  <c r="O393" i="1"/>
  <c r="L393" i="1"/>
  <c r="O411" i="1"/>
  <c r="L411" i="1"/>
  <c r="O430" i="1"/>
  <c r="L430" i="1"/>
  <c r="O462" i="1"/>
  <c r="L462" i="1"/>
  <c r="O479" i="1"/>
  <c r="L479" i="1"/>
  <c r="O370" i="1"/>
  <c r="L370" i="1"/>
  <c r="O52" i="1"/>
  <c r="L52" i="1"/>
  <c r="O141" i="1"/>
  <c r="L141" i="1"/>
  <c r="L422" i="1"/>
  <c r="O422" i="1"/>
  <c r="O4" i="1"/>
  <c r="L4" i="1"/>
  <c r="O25" i="1"/>
  <c r="L25" i="1"/>
  <c r="L60" i="1"/>
  <c r="O60" i="1"/>
  <c r="O91" i="1"/>
  <c r="L91" i="1"/>
  <c r="O130" i="1"/>
  <c r="L130" i="1"/>
  <c r="O157" i="1"/>
  <c r="L157" i="1"/>
  <c r="O377" i="1"/>
  <c r="L377" i="1"/>
  <c r="L394" i="1"/>
  <c r="O394" i="1"/>
  <c r="O412" i="1"/>
  <c r="L412" i="1"/>
  <c r="O431" i="1"/>
  <c r="L431" i="1"/>
  <c r="O448" i="1"/>
  <c r="L448" i="1"/>
  <c r="O463" i="1"/>
  <c r="L463" i="1"/>
  <c r="O480" i="1"/>
  <c r="L480" i="1"/>
  <c r="O494" i="1"/>
  <c r="L494" i="1"/>
  <c r="L497" i="1"/>
  <c r="O497" i="1"/>
  <c r="O53" i="1"/>
  <c r="L53" i="1"/>
  <c r="O142" i="1"/>
  <c r="L142" i="1"/>
  <c r="L424" i="1"/>
  <c r="O424" i="1"/>
  <c r="O92" i="1"/>
  <c r="L92" i="1"/>
  <c r="L5" i="1"/>
  <c r="O5" i="1"/>
  <c r="O27" i="1"/>
  <c r="L27" i="1"/>
  <c r="O65" i="1"/>
  <c r="L65" i="1"/>
  <c r="O131" i="1"/>
  <c r="L131" i="1"/>
  <c r="L158" i="1"/>
  <c r="O158" i="1"/>
  <c r="O184" i="1"/>
  <c r="L184" i="1"/>
  <c r="O378" i="1"/>
  <c r="L378" i="1"/>
  <c r="O395" i="1"/>
  <c r="L395" i="1"/>
  <c r="L413" i="1"/>
  <c r="O413" i="1"/>
  <c r="O432" i="1"/>
  <c r="L432" i="1"/>
  <c r="O449" i="1"/>
  <c r="L449" i="1"/>
  <c r="O464" i="1"/>
  <c r="L464" i="1"/>
  <c r="L481" i="1"/>
  <c r="O481" i="1"/>
  <c r="O498" i="1"/>
  <c r="L498" i="1"/>
  <c r="O61" i="1"/>
  <c r="L61" i="1"/>
  <c r="O160" i="1"/>
  <c r="L160" i="1"/>
  <c r="L420" i="1"/>
  <c r="O420" i="1"/>
</calcChain>
</file>

<file path=xl/sharedStrings.xml><?xml version="1.0" encoding="utf-8"?>
<sst xmlns="http://schemas.openxmlformats.org/spreadsheetml/2006/main" count="4502" uniqueCount="1914">
  <si>
    <t>类</t>
  </si>
  <si>
    <r>
      <rPr>
        <b/>
        <sz val="18"/>
        <color theme="7" tint="-0.249977111117893"/>
        <rFont val="宋体"/>
        <family val="3"/>
        <charset val="134"/>
      </rPr>
      <t xml:space="preserve">  产品名称</t>
    </r>
    <r>
      <rPr>
        <b/>
        <sz val="18"/>
        <color theme="0"/>
        <rFont val="宋体"/>
        <family val="3"/>
        <charset val="134"/>
      </rPr>
      <t xml:space="preserve">__    </t>
    </r>
  </si>
  <si>
    <t>型号</t>
  </si>
  <si>
    <t>包装</t>
  </si>
  <si>
    <t>描述</t>
  </si>
  <si>
    <t>备注</t>
  </si>
  <si>
    <t>通用移液吸头</t>
  </si>
  <si>
    <t>ADU10B</t>
  </si>
  <si>
    <t xml:space="preserve">  1000个/袋，5袋/箱</t>
  </si>
  <si>
    <t>10ul袋装</t>
  </si>
  <si>
    <t>个</t>
  </si>
  <si>
    <t>箱</t>
  </si>
  <si>
    <t>ADU10BL</t>
  </si>
  <si>
    <t>10ul低吸附袋装</t>
  </si>
  <si>
    <t>ADU10BF</t>
  </si>
  <si>
    <t>10ul滤芯袋装</t>
  </si>
  <si>
    <t>ADU10BLF</t>
  </si>
  <si>
    <t>10ul滤芯低吸附袋装</t>
  </si>
  <si>
    <t>ADU10RS</t>
  </si>
  <si>
    <t>96个/盒，10盒/中盒，5中盒/箱</t>
  </si>
  <si>
    <t>ADU10RFS</t>
  </si>
  <si>
    <t>ADU10RLS</t>
  </si>
  <si>
    <t>ADU10RLFS</t>
  </si>
  <si>
    <t>96个/层，10层/盒，10盒/箱</t>
  </si>
  <si>
    <t>ADU10TLS</t>
  </si>
  <si>
    <t>10ul无菌低吸附叠装</t>
  </si>
  <si>
    <t>10μL加长移液吸头</t>
  </si>
  <si>
    <t>ADU10EB</t>
  </si>
  <si>
    <t>10ul加长袋装</t>
  </si>
  <si>
    <t>ADU10EBL</t>
  </si>
  <si>
    <t>10ul加长低吸附袋装</t>
  </si>
  <si>
    <t>ADU10EBF</t>
  </si>
  <si>
    <t>10ul加长滤芯袋装</t>
  </si>
  <si>
    <t>ADU10EBLF</t>
  </si>
  <si>
    <t>10ul加长滤芯低吸附袋装</t>
  </si>
  <si>
    <t>ADU10ERS</t>
  </si>
  <si>
    <t>ADU10ERFS</t>
  </si>
  <si>
    <t>ADU10ERLS</t>
  </si>
  <si>
    <t>ADU10ERLFS</t>
  </si>
  <si>
    <t>ADU10ETS</t>
  </si>
  <si>
    <t>10ul加长无菌叠装</t>
  </si>
  <si>
    <t>ADU10ETLS</t>
  </si>
  <si>
    <t>10ul加长无菌低吸附叠装</t>
  </si>
  <si>
    <t>20μL移液吸头</t>
  </si>
  <si>
    <t>ADU20B</t>
  </si>
  <si>
    <t>20ul袋装</t>
  </si>
  <si>
    <t>ADU20BF</t>
  </si>
  <si>
    <t>20ul滤芯袋装</t>
  </si>
  <si>
    <t>ADU20BL</t>
  </si>
  <si>
    <t>20ul低吸附袋装</t>
  </si>
  <si>
    <t>ADU20BLF</t>
  </si>
  <si>
    <t>20ul滤芯低吸附袋装</t>
  </si>
  <si>
    <t>ADU20RS</t>
  </si>
  <si>
    <t>ADU20RFS</t>
  </si>
  <si>
    <t>ADU20RLS</t>
  </si>
  <si>
    <t>ADU20RLFS</t>
  </si>
  <si>
    <t>ADU20TS</t>
  </si>
  <si>
    <t>20ul无菌叠装</t>
  </si>
  <si>
    <t>ADU20TLS</t>
  </si>
  <si>
    <t>20ul无菌低吸附叠装</t>
  </si>
  <si>
    <t>50μL移液吸头</t>
  </si>
  <si>
    <t>ADU50B</t>
  </si>
  <si>
    <t>50ul袋装</t>
  </si>
  <si>
    <t>ADU50BF</t>
  </si>
  <si>
    <t>50ul滤芯袋装</t>
  </si>
  <si>
    <t>ADU50BL</t>
  </si>
  <si>
    <t>50ul低吸附袋装</t>
  </si>
  <si>
    <t>ADU50BLF</t>
  </si>
  <si>
    <t>50ul滤芯低吸附袋装</t>
  </si>
  <si>
    <t>ADU50RS</t>
  </si>
  <si>
    <t>ADU50RFS</t>
  </si>
  <si>
    <t>ADU50RLS</t>
  </si>
  <si>
    <t>50ul无菌低吸附盒装</t>
  </si>
  <si>
    <t>ADU50RLFS</t>
  </si>
  <si>
    <t>50ul无菌滤芯低吸附盒装</t>
  </si>
  <si>
    <t>ADU50TS</t>
  </si>
  <si>
    <t>50ul无菌叠装</t>
  </si>
  <si>
    <t>ADU50TLS</t>
  </si>
  <si>
    <t>50ul无菌低吸附叠装</t>
  </si>
  <si>
    <t>100μL移液吸头</t>
  </si>
  <si>
    <t>ADU100B</t>
  </si>
  <si>
    <t>100ul袋装</t>
  </si>
  <si>
    <t>ADU100BF</t>
  </si>
  <si>
    <t>100ul滤芯袋装</t>
  </si>
  <si>
    <t>ADU100BL</t>
  </si>
  <si>
    <t>100ul低吸附袋装</t>
  </si>
  <si>
    <t>ADU100BLF</t>
  </si>
  <si>
    <t>100ul滤芯低吸附袋装</t>
  </si>
  <si>
    <t>ADU100RS</t>
  </si>
  <si>
    <t>ADU100RFS</t>
  </si>
  <si>
    <t>ADU100RLS</t>
  </si>
  <si>
    <t>ADU100RLFS</t>
  </si>
  <si>
    <t>ADU100TS</t>
  </si>
  <si>
    <t>100ul无菌叠装</t>
  </si>
  <si>
    <t>ADU100TLS</t>
  </si>
  <si>
    <t>100ul无菌低吸附叠装</t>
  </si>
  <si>
    <t>200μL移液吸头</t>
  </si>
  <si>
    <t>ADU200B</t>
  </si>
  <si>
    <t>200ul袋装</t>
  </si>
  <si>
    <t>ADU200BF</t>
  </si>
  <si>
    <t>200ul滤芯袋装</t>
  </si>
  <si>
    <t>ADU200BL</t>
  </si>
  <si>
    <t>200ul低吸附袋装</t>
  </si>
  <si>
    <t>ADU200BLF</t>
  </si>
  <si>
    <t>200ul滤芯低吸附袋装</t>
  </si>
  <si>
    <t>ADU200RS</t>
  </si>
  <si>
    <t>ADU200RFS</t>
  </si>
  <si>
    <t>ADU200RLS</t>
  </si>
  <si>
    <t>ADU200RLFS</t>
  </si>
  <si>
    <t>200ul吸塑盒叠装</t>
  </si>
  <si>
    <t>200ul纸盒叠装</t>
  </si>
  <si>
    <t>200ul低吸附吸塑盒叠装</t>
  </si>
  <si>
    <t>200ul低吸附纸盒叠装</t>
  </si>
  <si>
    <t>200ul无菌吸塑盒叠装</t>
  </si>
  <si>
    <t>ADU200TCS</t>
  </si>
  <si>
    <t>200ul无菌纸盒叠装</t>
  </si>
  <si>
    <t>200ul无菌低吸附吸塑盒叠装</t>
  </si>
  <si>
    <t>ADU200TLCS</t>
  </si>
  <si>
    <t>200ul无菌低吸附纸盒叠装</t>
  </si>
  <si>
    <t>ADU200YB</t>
  </si>
  <si>
    <t>200ul黄色袋装</t>
  </si>
  <si>
    <t>ADU200YBF</t>
  </si>
  <si>
    <t>ADU200YBL</t>
  </si>
  <si>
    <t>200ul黄色低吸附袋装</t>
  </si>
  <si>
    <t>ADU200YBLF</t>
  </si>
  <si>
    <t>200ul黄色滤芯低吸附袋装</t>
  </si>
  <si>
    <t>ADU200YRS</t>
  </si>
  <si>
    <t>ADU200YRFS</t>
  </si>
  <si>
    <t>ADU200YRLS</t>
  </si>
  <si>
    <t>ADU200YRLFS</t>
  </si>
  <si>
    <t>200ul黄色吸塑盒叠装</t>
  </si>
  <si>
    <t>ADU200YTC</t>
  </si>
  <si>
    <t>200ul黄色纸盒叠装</t>
  </si>
  <si>
    <t>200ul黄色无菌吸塑盒叠装</t>
  </si>
  <si>
    <t>ADU200YTCS</t>
  </si>
  <si>
    <t>200ul黄色无菌纸盒叠装</t>
  </si>
  <si>
    <t>200μL加长移液吸头</t>
  </si>
  <si>
    <t>ADU200EB</t>
  </si>
  <si>
    <t>200ul加长袋装</t>
  </si>
  <si>
    <t>ADU200EBF</t>
  </si>
  <si>
    <t>200ul加长滤芯袋装</t>
  </si>
  <si>
    <t>ADU200EBL</t>
  </si>
  <si>
    <t>200ul加长低吸附袋装</t>
  </si>
  <si>
    <t>ADU200EBLF</t>
  </si>
  <si>
    <t>200ul加长滤芯低吸附袋装</t>
  </si>
  <si>
    <t>ADU200ERS</t>
  </si>
  <si>
    <t>ADU200ERFS</t>
  </si>
  <si>
    <t>ADU200ERLS</t>
  </si>
  <si>
    <t>ADU200ERLFS</t>
  </si>
  <si>
    <t>ADU200ETS</t>
  </si>
  <si>
    <t>200ul加长无菌叠装</t>
  </si>
  <si>
    <t>ADU200ETLS</t>
  </si>
  <si>
    <t>200ul加长无菌低吸附叠装</t>
  </si>
  <si>
    <t>200μL凝胶点样移液吸头</t>
  </si>
  <si>
    <t>ADU200MB</t>
  </si>
  <si>
    <t>200ul点样袋装</t>
  </si>
  <si>
    <t>ADU200MBF</t>
  </si>
  <si>
    <t>200ul点样滤芯袋装</t>
  </si>
  <si>
    <t>ADU200MBL</t>
  </si>
  <si>
    <t>200ul点样低吸附袋装</t>
  </si>
  <si>
    <t>ADU200MBLF</t>
  </si>
  <si>
    <t>200ul点样滤芯低吸附袋装</t>
  </si>
  <si>
    <t>ADU200MRS</t>
  </si>
  <si>
    <t>ADU200MRFS</t>
  </si>
  <si>
    <t>ADU200MRLS</t>
  </si>
  <si>
    <t>ADU200MRLFS</t>
  </si>
  <si>
    <t>ADU200MTS</t>
  </si>
  <si>
    <t>200ul点样无菌叠装</t>
  </si>
  <si>
    <t>ADU200MTLS</t>
  </si>
  <si>
    <t>200ul点样无菌低吸附叠装</t>
  </si>
  <si>
    <t>300μL移液吸头</t>
  </si>
  <si>
    <t>ADU300B</t>
  </si>
  <si>
    <t>300ul袋装</t>
  </si>
  <si>
    <t>ADU300BF</t>
  </si>
  <si>
    <t>300ul滤芯袋装</t>
  </si>
  <si>
    <t>ADU300BL</t>
  </si>
  <si>
    <t>300ul低吸附袋装</t>
  </si>
  <si>
    <t>ADU300BLF</t>
  </si>
  <si>
    <t>300ul滤芯低吸附袋装</t>
  </si>
  <si>
    <t>ADU300RS</t>
  </si>
  <si>
    <t>ADU300RFS</t>
  </si>
  <si>
    <t>ADU300RLS</t>
  </si>
  <si>
    <t>300ul无菌低吸附盒装</t>
  </si>
  <si>
    <t>ADU300RLFS</t>
  </si>
  <si>
    <t>300ul无菌滤芯低吸附盒装</t>
  </si>
  <si>
    <t>ADU300TS</t>
  </si>
  <si>
    <t>300ul无菌叠装</t>
  </si>
  <si>
    <t>ADU300TLS</t>
  </si>
  <si>
    <t>300ul无菌低吸附叠装</t>
  </si>
  <si>
    <t>1000μL移液吸头</t>
  </si>
  <si>
    <t>ADU1000B</t>
  </si>
  <si>
    <t>1000ul袋装</t>
  </si>
  <si>
    <t>ADU1000BF</t>
  </si>
  <si>
    <t>1000ul滤芯袋装</t>
  </si>
  <si>
    <t>ADU1000BL</t>
  </si>
  <si>
    <t>1000ul低吸附袋装</t>
  </si>
  <si>
    <t>ADU1000BLF</t>
  </si>
  <si>
    <t>1000ul滤芯低吸附袋装</t>
  </si>
  <si>
    <t>ADU1000RS</t>
  </si>
  <si>
    <t>ADU1000RFS</t>
  </si>
  <si>
    <t>ADU1000RLS</t>
  </si>
  <si>
    <t>1000ul无菌低吸附盒装</t>
  </si>
  <si>
    <t>ADU1000RLFS</t>
  </si>
  <si>
    <t>1000ul无菌滤芯低吸附盒装</t>
  </si>
  <si>
    <t>96个/层，5层/盒，10盒/箱</t>
  </si>
  <si>
    <t>1000ul吸塑盒叠装</t>
  </si>
  <si>
    <t>ADU1000TC</t>
  </si>
  <si>
    <t>1000ul纸盒叠装</t>
  </si>
  <si>
    <t>1000ul低吸附吸塑盒叠装</t>
  </si>
  <si>
    <t>ADU1000TLC</t>
  </si>
  <si>
    <t>1000ul低吸附纸盒叠装</t>
  </si>
  <si>
    <t>1000ul无菌吸塑盒叠装</t>
  </si>
  <si>
    <t>ADU1000TCS</t>
  </si>
  <si>
    <t>1000ul无菌纸盒叠装</t>
  </si>
  <si>
    <t>1000ul无菌低吸附吸塑盒叠装</t>
  </si>
  <si>
    <t>ADU1000TLCS</t>
  </si>
  <si>
    <t>1000ul无菌低吸附纸盒叠装</t>
  </si>
  <si>
    <t>1000μL蓝色移液吸头</t>
  </si>
  <si>
    <t>ADU1000YB</t>
  </si>
  <si>
    <t>1000ul蓝色袋装</t>
  </si>
  <si>
    <t>ADU1000YBF</t>
  </si>
  <si>
    <t>1000ul蓝色滤芯袋装</t>
  </si>
  <si>
    <t>ADU1000YBL</t>
  </si>
  <si>
    <t>1000ul蓝色低吸附袋装</t>
  </si>
  <si>
    <t>ADU1000YBLF</t>
  </si>
  <si>
    <t>1000ul蓝色滤芯低吸附袋装</t>
  </si>
  <si>
    <t>ADU1000YRS</t>
  </si>
  <si>
    <t>ADU1000YRFS</t>
  </si>
  <si>
    <t>ADU1000YRLS</t>
  </si>
  <si>
    <t>ADU1000YRLFS</t>
  </si>
  <si>
    <t>1000ul蓝色吸塑盒叠装</t>
  </si>
  <si>
    <t>ADU1000YTC</t>
  </si>
  <si>
    <t>1000ul蓝色纸盒叠装</t>
  </si>
  <si>
    <t>1000ul蓝色低吸附吸塑盒叠装</t>
  </si>
  <si>
    <t>ADU1000YTLC</t>
  </si>
  <si>
    <t>1000ul蓝色低吸附纸盒叠装</t>
  </si>
  <si>
    <t>1000ul蓝色无菌吸塑盒叠装</t>
  </si>
  <si>
    <t>ADU1000YTCS</t>
  </si>
  <si>
    <t>1000ul蓝色无菌纸盒叠装</t>
  </si>
  <si>
    <t>1000ul蓝色无菌低吸附吸塑盒叠装</t>
  </si>
  <si>
    <t>ADU1000YTLCS</t>
  </si>
  <si>
    <t>1000ul蓝色无菌低吸附纸盒叠装</t>
  </si>
  <si>
    <t>1250μL移液吸头</t>
  </si>
  <si>
    <t>ADU1250B</t>
  </si>
  <si>
    <t>1250μL袋装</t>
  </si>
  <si>
    <t>ADU1250BF</t>
  </si>
  <si>
    <t>1250μL滤芯袋装</t>
  </si>
  <si>
    <t>ADU1250BL</t>
  </si>
  <si>
    <t>1250μL低吸附袋装</t>
  </si>
  <si>
    <t>ADU1250BLF</t>
  </si>
  <si>
    <t>1250μL滤芯低吸附袋装</t>
  </si>
  <si>
    <t>ADU1250RS</t>
  </si>
  <si>
    <t>ADU1250RFS</t>
  </si>
  <si>
    <t>ADU1250RLS</t>
  </si>
  <si>
    <t>ADU1250RLFS</t>
  </si>
  <si>
    <t>1250μL吸塑盒叠装</t>
  </si>
  <si>
    <t>ADU1250TC</t>
  </si>
  <si>
    <t>1250μL纸盒叠装</t>
  </si>
  <si>
    <t>1250μL低吸附吸塑盒叠装</t>
  </si>
  <si>
    <t>ADU1250TLC</t>
  </si>
  <si>
    <t>1250μL低吸附纸盒叠装</t>
  </si>
  <si>
    <t>1250μL无菌吸塑盒叠装</t>
  </si>
  <si>
    <t>ADU1250TCS</t>
  </si>
  <si>
    <t>1250μL无菌纸盒叠装</t>
  </si>
  <si>
    <t>1250μL无菌低吸附吸塑盒叠装</t>
  </si>
  <si>
    <t>ADU1250TLCS</t>
  </si>
  <si>
    <t>1250μL无菌低吸附纸盒叠装</t>
  </si>
  <si>
    <t>5mL移液吸头</t>
  </si>
  <si>
    <t>ADU5MB</t>
  </si>
  <si>
    <t xml:space="preserve">  100个/袋，10袋/箱</t>
  </si>
  <si>
    <t>5mL袋装</t>
  </si>
  <si>
    <t>ADU5MBL</t>
  </si>
  <si>
    <t>5mL低吸附袋装</t>
  </si>
  <si>
    <t>ADU5MBLF</t>
  </si>
  <si>
    <t>5mL滤芯低吸附袋装</t>
  </si>
  <si>
    <t>ADU5MRS</t>
  </si>
  <si>
    <t>24个/盒，10盒/箱</t>
  </si>
  <si>
    <t>5mL无菌盒装</t>
  </si>
  <si>
    <t>ADU5MRLS</t>
  </si>
  <si>
    <t>5mL无菌低吸附盒装</t>
  </si>
  <si>
    <t>ADU5MRLFS</t>
  </si>
  <si>
    <t>5mL无菌滤芯低吸附盒装</t>
  </si>
  <si>
    <t>10mL移液吸头</t>
  </si>
  <si>
    <t>ADU10MB</t>
  </si>
  <si>
    <t>10mL袋装</t>
  </si>
  <si>
    <t>ADU10MBL</t>
  </si>
  <si>
    <t>10mL低吸附袋装</t>
  </si>
  <si>
    <t>ADU10MBLF</t>
  </si>
  <si>
    <t>10mL滤芯低吸附袋装</t>
  </si>
  <si>
    <t>ADU10MRS</t>
  </si>
  <si>
    <t>10mL无菌盒装</t>
  </si>
  <si>
    <t>ADU10MRLS</t>
  </si>
  <si>
    <t>10mL无菌低吸附盒装</t>
  </si>
  <si>
    <t>ADU10MRLFS</t>
  </si>
  <si>
    <t>10mL无菌滤芯低吸附盒装</t>
  </si>
  <si>
    <t>R款移液吸头</t>
  </si>
  <si>
    <t>R款20μL移液吸头</t>
  </si>
  <si>
    <t>ADR20BL</t>
  </si>
  <si>
    <t>ADR20BLF</t>
  </si>
  <si>
    <t>ADR20RLFS</t>
  </si>
  <si>
    <t>ADR20TLS</t>
  </si>
  <si>
    <t>R款200μL移液吸头</t>
  </si>
  <si>
    <t>ADR200BL</t>
  </si>
  <si>
    <t>ADR200BLF</t>
  </si>
  <si>
    <t>ADR200RLFS</t>
  </si>
  <si>
    <t>ADR200TLS</t>
  </si>
  <si>
    <t>200ul无菌低吸附叠装</t>
  </si>
  <si>
    <t>R款200μL移液吸头（宽口）</t>
  </si>
  <si>
    <t>ADR200WBL</t>
  </si>
  <si>
    <t>ADR200WBLF</t>
  </si>
  <si>
    <t>ADR200WRLFS</t>
  </si>
  <si>
    <t>ADR200WTLS</t>
  </si>
  <si>
    <t>R款300μL移液吸头</t>
  </si>
  <si>
    <t>ADR300BL</t>
  </si>
  <si>
    <t>ADR300BLF</t>
  </si>
  <si>
    <t>ADR300RLS</t>
  </si>
  <si>
    <t>ADR300RLFS</t>
  </si>
  <si>
    <t>ADR300TLS</t>
  </si>
  <si>
    <t>R款1000μL移液吸头</t>
  </si>
  <si>
    <t>ADR1000BL</t>
  </si>
  <si>
    <t>ADR1000BLF</t>
  </si>
  <si>
    <t>ADR1000RLS</t>
  </si>
  <si>
    <t>ADR1000RLFS</t>
  </si>
  <si>
    <t>ADR1000TLS</t>
  </si>
  <si>
    <t>1000ul无菌低吸附叠装</t>
  </si>
  <si>
    <t>自动化移液吸头</t>
  </si>
  <si>
    <t>ADA30RLS</t>
  </si>
  <si>
    <t>兼容于Bravo amd Vprep、AMTKLH-1510+等自动化移液工作站</t>
  </si>
  <si>
    <t>ADA30RLFS</t>
  </si>
  <si>
    <t>ADA70RLS</t>
  </si>
  <si>
    <t>ADA70RLFS</t>
  </si>
  <si>
    <t>ADA250RLS</t>
  </si>
  <si>
    <t>ADA250RLFS</t>
  </si>
  <si>
    <t>B款50μL移液吸头</t>
  </si>
  <si>
    <t>ADB50BL</t>
  </si>
  <si>
    <t>兼容于Biomek I5、Biomek I7、FX/NX等自动化移液工作站</t>
  </si>
  <si>
    <t>ADB50BLF</t>
  </si>
  <si>
    <t>ADB50RLS</t>
  </si>
  <si>
    <t>ADB50RLFS</t>
  </si>
  <si>
    <t>B款250μL移液吸头</t>
  </si>
  <si>
    <t>ADB250BL</t>
  </si>
  <si>
    <t>250ul低吸附袋装</t>
  </si>
  <si>
    <t>ADB250BLF</t>
  </si>
  <si>
    <t>250ul滤芯低吸附袋装</t>
  </si>
  <si>
    <t>ADB250RLS</t>
  </si>
  <si>
    <t>ADB250RLFS</t>
  </si>
  <si>
    <t>ADH50RLS</t>
  </si>
  <si>
    <t>96个/板,5板/盒,12盒/箱</t>
  </si>
  <si>
    <t>兼容于Hamilton Star，Starlet and Nimbus等自动化移液工作站</t>
  </si>
  <si>
    <t>ADH50RLFS</t>
  </si>
  <si>
    <t>ADH50CRLS</t>
  </si>
  <si>
    <t>50ul导电无菌低吸附盒装</t>
  </si>
  <si>
    <t>ADH50CRLFS</t>
  </si>
  <si>
    <t>50ul导电无菌滤芯低吸附盒装</t>
  </si>
  <si>
    <t>ADH300RLS</t>
  </si>
  <si>
    <t>96个/板,5板/盒,8盒/箱</t>
  </si>
  <si>
    <t>ADH300RLFS</t>
  </si>
  <si>
    <t>ADH300CRLS</t>
  </si>
  <si>
    <t>300ul导电无菌低吸附盒装</t>
  </si>
  <si>
    <t>ADH300CRLFS</t>
  </si>
  <si>
    <t>300ul导电无菌滤芯低吸附盒装</t>
  </si>
  <si>
    <t>ADH1000RLS</t>
  </si>
  <si>
    <t>ADH1000RLFS</t>
  </si>
  <si>
    <t>ADH1000CRLS</t>
  </si>
  <si>
    <t>1000ul导电无菌低吸附盒装</t>
  </si>
  <si>
    <t>ADH1000CRLFS</t>
  </si>
  <si>
    <t>1000ul导电无菌滤芯低吸附盒装</t>
  </si>
  <si>
    <t>N款50μL移液吸头</t>
  </si>
  <si>
    <t>ADN50BL</t>
  </si>
  <si>
    <t>兼容于N96-200XS、A1、A8等自动化移液工作站</t>
  </si>
  <si>
    <t>ADN50BLF</t>
  </si>
  <si>
    <t>ADN50RLS</t>
  </si>
  <si>
    <t>ADN50RLFS</t>
  </si>
  <si>
    <t>N款250μL移液吸头</t>
  </si>
  <si>
    <t>ADN250BL</t>
  </si>
  <si>
    <t>ADN250BLF</t>
  </si>
  <si>
    <t>ADN250RLS</t>
  </si>
  <si>
    <t>ADN250RLFS</t>
  </si>
  <si>
    <t>O款20μL移液吸头</t>
  </si>
  <si>
    <t>ADX20BL</t>
  </si>
  <si>
    <t>兼容于Opentrons，OT-2 Robot等自动化移液工作站</t>
  </si>
  <si>
    <t>ADX20BLF</t>
  </si>
  <si>
    <t>ADX20RLS</t>
  </si>
  <si>
    <t>ADX20RLFS</t>
  </si>
  <si>
    <t>ADX200BL</t>
  </si>
  <si>
    <t>ADX200BLF</t>
  </si>
  <si>
    <t>ADX200RLS</t>
  </si>
  <si>
    <t>ADX200RLFS</t>
  </si>
  <si>
    <t>O款1000μL移液吸头</t>
  </si>
  <si>
    <t>ADX1000BL</t>
  </si>
  <si>
    <t>ADX1000BLF</t>
  </si>
  <si>
    <t>ADX1000RLS</t>
  </si>
  <si>
    <t>ADX1000RLFS</t>
  </si>
  <si>
    <t>ADT20RLS</t>
  </si>
  <si>
    <t>兼容于LIHa、MCA、ALLSHENG Au-mate 96、ALLSHENG Au-mate 4800等自动化移液工作站</t>
  </si>
  <si>
    <t>ADT20RLFS</t>
  </si>
  <si>
    <t>ADT20CRLS</t>
  </si>
  <si>
    <t>ADT20CRLFS</t>
  </si>
  <si>
    <t>ADT50RLS</t>
  </si>
  <si>
    <t>ADT50RLFS</t>
  </si>
  <si>
    <t>ADT50CRLS</t>
  </si>
  <si>
    <t>ADT50CRLFS</t>
  </si>
  <si>
    <t>ADT200RLS</t>
  </si>
  <si>
    <t>ADT200RLFS</t>
  </si>
  <si>
    <t>ADT200CRLS</t>
  </si>
  <si>
    <t>ADT200CRLFS</t>
  </si>
  <si>
    <t>ADT1000RLS</t>
  </si>
  <si>
    <t>ADT1000RLFS</t>
  </si>
  <si>
    <t>ADT1000CRLS</t>
  </si>
  <si>
    <t>ADT1000CRLFS</t>
  </si>
  <si>
    <t>ADM50RLS</t>
  </si>
  <si>
    <t>ADM50RLFS</t>
  </si>
  <si>
    <t>ADM50CRLS</t>
  </si>
  <si>
    <t>ADM50CRLFS</t>
  </si>
  <si>
    <t>ADM200RLS</t>
  </si>
  <si>
    <t>ADM200RLFS</t>
  </si>
  <si>
    <t>ADM200CRLS</t>
  </si>
  <si>
    <t>ADM200CRLFS</t>
  </si>
  <si>
    <t>PCR板</t>
  </si>
  <si>
    <t>0.2mL 96孔半裙边PCR板</t>
  </si>
  <si>
    <t>APU200A12H96T</t>
  </si>
  <si>
    <t>10块/盒，12盒/箱</t>
  </si>
  <si>
    <t>透明款96孔半裙边A12切角标识</t>
  </si>
  <si>
    <t>块</t>
  </si>
  <si>
    <t>APU200PA12H96T</t>
  </si>
  <si>
    <t>透明款96孔半裙边A12切角标识黑字印刷</t>
  </si>
  <si>
    <t>0.2mL 96孔白色半裙边PCR板</t>
  </si>
  <si>
    <t>APU200PA12H96W</t>
  </si>
  <si>
    <t>白色款96孔半裙边A12切角标识黑字印刷</t>
  </si>
  <si>
    <t>0.2mL 96孔无裙边PCR板</t>
  </si>
  <si>
    <t>APU200PA6N96W</t>
  </si>
  <si>
    <t>白色款96孔双短边切角标识黑字印刷</t>
  </si>
  <si>
    <t>APU200A6N96T</t>
  </si>
  <si>
    <t>透明款96孔双短边切角标识</t>
  </si>
  <si>
    <t>0.1mL 96孔全裙边PCR板</t>
  </si>
  <si>
    <t>APU100H1D96T</t>
  </si>
  <si>
    <t>透明款96孔全裙边H1切角标识</t>
  </si>
  <si>
    <t>0.1mL 96孔半裙边PCR板</t>
  </si>
  <si>
    <t>APU100H12H96T</t>
  </si>
  <si>
    <t>透明款96孔H12切角标识</t>
  </si>
  <si>
    <t>APU100A1H96T</t>
  </si>
  <si>
    <t>透明款96孔A1切角标识</t>
  </si>
  <si>
    <t>0.1mL 96孔白色半裙边PCR板</t>
  </si>
  <si>
    <t>APU100PH12H96W</t>
  </si>
  <si>
    <t>白色款96孔H12切角标识黑字印刷</t>
  </si>
  <si>
    <t>APU100PA1H96W</t>
  </si>
  <si>
    <t>白色款96孔A1切角标识黑字印刷</t>
  </si>
  <si>
    <t>透明管双色款96孔H1切角标识黑字印刷</t>
  </si>
  <si>
    <t>2.2mL 96孔深孔板（锥底）</t>
  </si>
  <si>
    <t>APU22A1SV96T</t>
  </si>
  <si>
    <t>透明96孔A1切角标识V底方孔</t>
  </si>
  <si>
    <t>APU22H1SV96T</t>
  </si>
  <si>
    <t>透明96孔H1切角标识V底方孔</t>
  </si>
  <si>
    <t>2.2mL 96孔深孔板（圆底）</t>
  </si>
  <si>
    <t>APU22H1SU96T</t>
  </si>
  <si>
    <t>透明96孔H1切角标识U底方孔</t>
  </si>
  <si>
    <t>APU22H1RU96T</t>
  </si>
  <si>
    <t>透明96孔H1切角标识U底圆孔</t>
  </si>
  <si>
    <t>APU22A8RU96T</t>
  </si>
  <si>
    <t>透明96孔双长边切角标识U底圆孔</t>
  </si>
  <si>
    <t>2.2mL 6孔深孔板（锥底）</t>
  </si>
  <si>
    <t>APU22NSV6T</t>
  </si>
  <si>
    <t>10块/袋,10袋/箱</t>
  </si>
  <si>
    <t>透明6孔V底方孔</t>
  </si>
  <si>
    <t>浅孔板</t>
  </si>
  <si>
    <t>1.0mL 96孔浅孔板（锥底）</t>
  </si>
  <si>
    <t>1.0mL 96孔浅孔板（圆底）</t>
  </si>
  <si>
    <t>APU1H1RU96T</t>
  </si>
  <si>
    <t>透明H1切角标识96孔U底圆孔</t>
  </si>
  <si>
    <t>APU1H1RV96T</t>
  </si>
  <si>
    <t>透明H1切角标识96孔V底圆孔</t>
  </si>
  <si>
    <t>0.5mL 96孔浅孔板（圆底）</t>
  </si>
  <si>
    <t>APU500A8RU96T</t>
  </si>
  <si>
    <t>透明双长边切角标识96孔U底圆孔</t>
  </si>
  <si>
    <t>盖膜套</t>
  </si>
  <si>
    <t>APM96H1ST</t>
  </si>
  <si>
    <t>_</t>
  </si>
  <si>
    <t>右切角透明96孔方孔</t>
  </si>
  <si>
    <t>右切角透明96孔圆孔</t>
  </si>
  <si>
    <t>APF96FT</t>
  </si>
  <si>
    <t>普通封板膜</t>
  </si>
  <si>
    <t>APF96T</t>
  </si>
  <si>
    <t>96孔塑料护套（通用型）</t>
  </si>
  <si>
    <t>APC96VT</t>
  </si>
  <si>
    <t>2块/袋，12袋/盒，4盒/箱</t>
  </si>
  <si>
    <t>透明锥底</t>
  </si>
  <si>
    <t>48孔塑料护套</t>
  </si>
  <si>
    <t>APC48VT</t>
  </si>
  <si>
    <t>8孔塑料护套</t>
  </si>
  <si>
    <t>APC8VT</t>
  </si>
  <si>
    <t>0.1mL PCR 8联管+盖</t>
  </si>
  <si>
    <t>ATU100C8T</t>
  </si>
  <si>
    <t>125套/盒,12盒/箱</t>
  </si>
  <si>
    <t>透明款8孔含链状光学平盖</t>
  </si>
  <si>
    <t>套</t>
  </si>
  <si>
    <t>ATU100F8T</t>
  </si>
  <si>
    <t>透明款8孔含片状光学平盖</t>
  </si>
  <si>
    <t>0.1mL PCR白色8联管+盖</t>
  </si>
  <si>
    <t>ATU100C8W</t>
  </si>
  <si>
    <t>白色款8孔含链状光学平盖</t>
  </si>
  <si>
    <t>ATU100F8W</t>
  </si>
  <si>
    <t>白色款8孔含片状光学平盖</t>
  </si>
  <si>
    <t>0.2mL PCR 8联管+盖</t>
  </si>
  <si>
    <t>ATU200M8T</t>
  </si>
  <si>
    <t>透明8孔含标识盖</t>
  </si>
  <si>
    <t>ATU200C8T</t>
  </si>
  <si>
    <t>透明8孔含盖</t>
  </si>
  <si>
    <t>0.2mL PCR 8联管盖一体</t>
  </si>
  <si>
    <t>ATU200A8T</t>
  </si>
  <si>
    <t>透明8孔连盖</t>
  </si>
  <si>
    <t>0.2mL PCR单管</t>
  </si>
  <si>
    <t>ATU200A1T</t>
  </si>
  <si>
    <t>1000个/袋，1袋/盒</t>
  </si>
  <si>
    <t>透明连盖</t>
  </si>
  <si>
    <t>离心管</t>
  </si>
  <si>
    <t>0.5mL 离心管</t>
  </si>
  <si>
    <t>ACU500TS</t>
  </si>
  <si>
    <t>500个/袋,10袋/箱</t>
  </si>
  <si>
    <t>灭菌透明连盖</t>
  </si>
  <si>
    <t>1.5mL 离心管</t>
  </si>
  <si>
    <t>ACU1500TS</t>
  </si>
  <si>
    <t>2.0mL 离心管</t>
  </si>
  <si>
    <t>ACU2TS</t>
  </si>
  <si>
    <t>1.5mL棕色离心管</t>
  </si>
  <si>
    <t>ACU1500CS</t>
  </si>
  <si>
    <t>灭菌棕色连盖</t>
  </si>
  <si>
    <t>2.0mL棕色离心管</t>
  </si>
  <si>
    <t>ACU2CS</t>
  </si>
  <si>
    <t>5ml锥形底离心管</t>
  </si>
  <si>
    <t>15ml锥形底离心管</t>
  </si>
  <si>
    <t>ACU15VTS</t>
  </si>
  <si>
    <t>50个/袋，10袋/箱</t>
  </si>
  <si>
    <t>灭菌透明锥底</t>
  </si>
  <si>
    <t>50ml锥形底离心管</t>
  </si>
  <si>
    <t>ACU50VTS</t>
  </si>
  <si>
    <t>25个/袋，20袋/箱</t>
  </si>
  <si>
    <t>50ml可立离心管</t>
  </si>
  <si>
    <t>ACU50STS</t>
  </si>
  <si>
    <t>13mm 通用螺口管盖</t>
  </si>
  <si>
    <t>AMC13T</t>
  </si>
  <si>
    <t>透明</t>
  </si>
  <si>
    <t>AMC13TS</t>
  </si>
  <si>
    <t>灭菌透明</t>
  </si>
  <si>
    <t>13mm 黄色通用螺口管盖</t>
  </si>
  <si>
    <t>AMC13YS</t>
  </si>
  <si>
    <t>灭菌黄色</t>
  </si>
  <si>
    <t>AMC13Y</t>
  </si>
  <si>
    <t>黄色</t>
  </si>
  <si>
    <t>13mm 红色通用螺口管盖</t>
  </si>
  <si>
    <t>AMC13RS</t>
  </si>
  <si>
    <t>灭菌红色</t>
  </si>
  <si>
    <t>AMC13R</t>
  </si>
  <si>
    <t>红色</t>
  </si>
  <si>
    <t>13mm 绿色通用螺口管盖</t>
  </si>
  <si>
    <t>AMC13GS</t>
  </si>
  <si>
    <t>灭菌绿色</t>
  </si>
  <si>
    <t>AMC13G</t>
  </si>
  <si>
    <t>绿色</t>
  </si>
  <si>
    <t>13mm 棕色通用螺口管盖</t>
  </si>
  <si>
    <t>AMC13CS</t>
  </si>
  <si>
    <t>灭菌棕色</t>
  </si>
  <si>
    <t>AMC13C</t>
  </si>
  <si>
    <t>棕色</t>
  </si>
  <si>
    <t>13mm 蓝色通用螺口管盖</t>
  </si>
  <si>
    <t>AMC13BS</t>
  </si>
  <si>
    <t>灭菌蓝色</t>
  </si>
  <si>
    <t>AMC13B</t>
  </si>
  <si>
    <t>蓝色</t>
  </si>
  <si>
    <t>20mm 橙色通用螺口管盖</t>
  </si>
  <si>
    <t>AMC20oS</t>
  </si>
  <si>
    <t>200个/袋,10袋/箱</t>
  </si>
  <si>
    <t>灭菌外旋无垫圈橙色</t>
  </si>
  <si>
    <t>20mm 蓝色通用螺口管盖</t>
  </si>
  <si>
    <t>AMC20BS</t>
  </si>
  <si>
    <t>灭菌外旋无垫圈蓝色</t>
  </si>
  <si>
    <t>AMC20o</t>
  </si>
  <si>
    <t>外旋无垫圈橙色</t>
  </si>
  <si>
    <t>AMC20B</t>
  </si>
  <si>
    <t>外旋无垫圈蓝色</t>
  </si>
  <si>
    <t>25mL 红色通用螺口管盖</t>
  </si>
  <si>
    <t>AMC25RS</t>
  </si>
  <si>
    <t>100个/袋,8袋/箱</t>
  </si>
  <si>
    <t>灭菌外旋无垫圈红色</t>
  </si>
  <si>
    <t>AMC25R</t>
  </si>
  <si>
    <t>外旋无垫圈红色</t>
  </si>
  <si>
    <t>0.5mL 螺口管管身</t>
  </si>
  <si>
    <t>AMT500TS</t>
  </si>
  <si>
    <t>AMT500T</t>
  </si>
  <si>
    <t>1.5mL 螺口管管身</t>
  </si>
  <si>
    <t>AMT1500TS</t>
  </si>
  <si>
    <t>AMT1500T</t>
  </si>
  <si>
    <t>1.5mL 棕色螺口管管身</t>
  </si>
  <si>
    <t>AMT1500CS</t>
  </si>
  <si>
    <t>AMT1500C</t>
  </si>
  <si>
    <t>2.0mL 螺口管管身</t>
  </si>
  <si>
    <t>AMT2CS</t>
  </si>
  <si>
    <t>AMT2C</t>
  </si>
  <si>
    <t>2.0mL 棕色螺口管管身</t>
  </si>
  <si>
    <t>5mL 螺口管管身</t>
  </si>
  <si>
    <t>AMT5T</t>
  </si>
  <si>
    <t>AMT5TS</t>
  </si>
  <si>
    <t>10mL 螺口管管身</t>
  </si>
  <si>
    <t>AMT10T</t>
  </si>
  <si>
    <t>AMT10TS</t>
  </si>
  <si>
    <t>25mL 螺口管管身</t>
  </si>
  <si>
    <t>AMT25T</t>
  </si>
  <si>
    <t>AMT25TS</t>
  </si>
  <si>
    <t>0.5mL螺口管（带透明管盖）</t>
  </si>
  <si>
    <t>AMA500T</t>
  </si>
  <si>
    <t>500套/袋，10袋/箱</t>
  </si>
  <si>
    <t>透明管带透明管盖</t>
  </si>
  <si>
    <t>0.5mL螺口管（带黄色管盖）</t>
  </si>
  <si>
    <t>AMA500Y</t>
  </si>
  <si>
    <t>透明管带黄色管盖</t>
  </si>
  <si>
    <t>0.5mL螺口管（带蓝色管盖）</t>
  </si>
  <si>
    <t>AMA500B</t>
  </si>
  <si>
    <t>透明管带蓝色管盖</t>
  </si>
  <si>
    <t>0.5mL螺口管（带红色管盖）</t>
  </si>
  <si>
    <t>AMA500R</t>
  </si>
  <si>
    <t>透明管带红色管盖</t>
  </si>
  <si>
    <t>0.5mL螺口管（带绿色管盖）</t>
  </si>
  <si>
    <t>AMA500G</t>
  </si>
  <si>
    <t>透明管带绿色管盖</t>
  </si>
  <si>
    <t>0.5mL棕色螺口管（带棕色管盖）</t>
  </si>
  <si>
    <t>AMA500C</t>
  </si>
  <si>
    <t>棕色管带棕色管盖</t>
  </si>
  <si>
    <t>1.5mL螺口管（带透明管盖）</t>
  </si>
  <si>
    <t>AMA1500T</t>
  </si>
  <si>
    <t>1.5mL螺口管（带黄色管盖）</t>
  </si>
  <si>
    <t>AMA1500Y</t>
  </si>
  <si>
    <t>1.5mL螺口管（带蓝色管盖）</t>
  </si>
  <si>
    <t>AMA1500B</t>
  </si>
  <si>
    <t>1.5mL螺口管（带红色管盖）</t>
  </si>
  <si>
    <t>AMA1500R</t>
  </si>
  <si>
    <t>1.5mL螺口管（带绿色管盖）</t>
  </si>
  <si>
    <t>AMA1500G</t>
  </si>
  <si>
    <t>1.5mL棕色螺口管（带棕色管盖）</t>
  </si>
  <si>
    <t>AMA1500C</t>
  </si>
  <si>
    <t>2.0mL螺口管（带透明管盖）</t>
  </si>
  <si>
    <t>AMA2T</t>
  </si>
  <si>
    <t>2.0mL螺口管（带黄色管盖）</t>
  </si>
  <si>
    <t>AMA2Y</t>
  </si>
  <si>
    <t>2.0mL螺口管（带蓝色管盖）</t>
  </si>
  <si>
    <t>AMA2B</t>
  </si>
  <si>
    <t>2.0mL螺口管（带红色管盖）</t>
  </si>
  <si>
    <t>AMA2R</t>
  </si>
  <si>
    <t>2.0mL螺口管（带绿色管盖）</t>
  </si>
  <si>
    <t>AMA2G</t>
  </si>
  <si>
    <t>2.0mL棕色螺口管（带棕色管盖）</t>
  </si>
  <si>
    <t>AMA2C</t>
  </si>
  <si>
    <t>研磨细胞筛网</t>
  </si>
  <si>
    <t>40μm研磨细胞筛</t>
  </si>
  <si>
    <t>AGS40P</t>
  </si>
  <si>
    <t>1个/袋，50袋/箱</t>
  </si>
  <si>
    <t>灭菌紫色</t>
  </si>
  <si>
    <t>70μm研磨细胞筛</t>
  </si>
  <si>
    <t>AGS70Y</t>
  </si>
  <si>
    <t>100μm研磨细胞筛</t>
  </si>
  <si>
    <t>AGS100G</t>
  </si>
  <si>
    <t>1ml血清移液管</t>
  </si>
  <si>
    <t>ASP1YS</t>
  </si>
  <si>
    <t xml:space="preserve"> 100支/袋，10袋/箱</t>
  </si>
  <si>
    <t>灭菌单支三重包装黄色环</t>
  </si>
  <si>
    <t>支</t>
  </si>
  <si>
    <t>2ml血清移液管</t>
  </si>
  <si>
    <t>ASP2GS</t>
  </si>
  <si>
    <t>灭菌单支三重包装绿色环</t>
  </si>
  <si>
    <t>5ml血清移液管</t>
  </si>
  <si>
    <t>ASP5BS</t>
  </si>
  <si>
    <t>50支/袋，10袋/箱</t>
  </si>
  <si>
    <t>灭菌单支三重包装蓝色环</t>
  </si>
  <si>
    <t>10ml血清移液管</t>
  </si>
  <si>
    <t>ASP10oS</t>
  </si>
  <si>
    <t>灭菌单支三重包装橙色环</t>
  </si>
  <si>
    <t>25ml血清移液管</t>
  </si>
  <si>
    <t>ASP25RS</t>
  </si>
  <si>
    <t>25支/袋，10袋/箱</t>
  </si>
  <si>
    <t>灭菌单支三重包装红色环</t>
  </si>
  <si>
    <t>50ml血清移液管</t>
  </si>
  <si>
    <t>ASP50PS</t>
  </si>
  <si>
    <t>25支/袋，8袋/箱</t>
  </si>
  <si>
    <t>灭菌单支三重包装紫色环</t>
  </si>
  <si>
    <t>100ml血清移液管</t>
  </si>
  <si>
    <t>ASP100KS</t>
  </si>
  <si>
    <t>10支/袋，10袋/箱</t>
  </si>
  <si>
    <t>灭菌单支纸塑包装粉色环</t>
  </si>
  <si>
    <t>细胞培养板</t>
  </si>
  <si>
    <t>6孔平底TC处理培养板</t>
  </si>
  <si>
    <t>ACPTC6S</t>
  </si>
  <si>
    <t>1块/袋，50袋/箱</t>
  </si>
  <si>
    <t>灭菌6孔TC处理平底</t>
  </si>
  <si>
    <t>6孔平底培养板</t>
  </si>
  <si>
    <t>ACP6S</t>
  </si>
  <si>
    <t>灭菌6孔平底</t>
  </si>
  <si>
    <t>12孔平底TC处理培养板</t>
  </si>
  <si>
    <t>ACPTC12S</t>
  </si>
  <si>
    <t>灭菌12孔TC处理平底</t>
  </si>
  <si>
    <t>12孔平底培养板</t>
  </si>
  <si>
    <t>ACP12S</t>
  </si>
  <si>
    <t>灭菌12孔平底</t>
  </si>
  <si>
    <t>24孔平底TC处理培养板</t>
  </si>
  <si>
    <t>ACPTC24S</t>
  </si>
  <si>
    <t>灭菌24孔TC处理平底</t>
  </si>
  <si>
    <t>24孔平底培养板</t>
  </si>
  <si>
    <t>ACP24S</t>
  </si>
  <si>
    <t>灭菌24孔平底</t>
  </si>
  <si>
    <t>48孔平底TC处理培养板</t>
  </si>
  <si>
    <t>ACPTC48S</t>
  </si>
  <si>
    <t>灭菌48孔TC处理平底</t>
  </si>
  <si>
    <t>48孔平底培养板</t>
  </si>
  <si>
    <t>ACP48S</t>
  </si>
  <si>
    <t>灭菌48孔平底</t>
  </si>
  <si>
    <t>96孔平底TC处理培养板</t>
  </si>
  <si>
    <t>ACPTC96S</t>
  </si>
  <si>
    <t>1块/袋，100袋/箱</t>
  </si>
  <si>
    <t>灭菌96孔TC处理平底</t>
  </si>
  <si>
    <t>96孔平底培养板</t>
  </si>
  <si>
    <t>ACP96S</t>
  </si>
  <si>
    <t>灭菌96孔平底</t>
  </si>
  <si>
    <t>96孔U底TC处理培养板</t>
  </si>
  <si>
    <t>ACUTC96S</t>
  </si>
  <si>
    <t>灭菌96孔TC处理圆底</t>
  </si>
  <si>
    <t>96孔U底培养板</t>
  </si>
  <si>
    <t>ACU96S</t>
  </si>
  <si>
    <t>灭菌96孔圆底</t>
  </si>
  <si>
    <t>384孔平底TC处理培养板</t>
  </si>
  <si>
    <t>ACPTC384S</t>
  </si>
  <si>
    <t>灭菌384孔TC处理平底</t>
  </si>
  <si>
    <t>384孔平底培养板</t>
  </si>
  <si>
    <t>ACPP384S</t>
  </si>
  <si>
    <t>灭菌384孔平底</t>
  </si>
  <si>
    <t>细胞培养皿</t>
  </si>
  <si>
    <t>35mmTC处理细胞培养皿</t>
  </si>
  <si>
    <t>ACDTC35S</t>
  </si>
  <si>
    <t>20个/袋，25袋/箱</t>
  </si>
  <si>
    <t>灭菌TC处理</t>
  </si>
  <si>
    <t>35mm细胞培养皿</t>
  </si>
  <si>
    <t>ACD35S</t>
  </si>
  <si>
    <t>灭菌</t>
  </si>
  <si>
    <t>60mmTC处理细胞培养皿</t>
  </si>
  <si>
    <t>ACDTC60S</t>
  </si>
  <si>
    <t>20个/袋,25袋/箱</t>
  </si>
  <si>
    <t>60mm细胞培养皿</t>
  </si>
  <si>
    <t>ACD60S</t>
  </si>
  <si>
    <t>100mmTC处理细胞培养皿</t>
  </si>
  <si>
    <t>ACDTC100S</t>
  </si>
  <si>
    <t>100mm细胞培养皿</t>
  </si>
  <si>
    <t>ACD100S</t>
  </si>
  <si>
    <t>150mmTC处理细胞培养皿</t>
  </si>
  <si>
    <t>ACDTC150S</t>
  </si>
  <si>
    <t>5个/袋，12袋/箱</t>
  </si>
  <si>
    <t>150mm细胞培养皿</t>
  </si>
  <si>
    <t>ACD150S</t>
  </si>
  <si>
    <t>T25 TC处理细胞培养瓶 密封盖</t>
  </si>
  <si>
    <t>ACBETC25S</t>
  </si>
  <si>
    <t>10个/袋，20袋/箱</t>
  </si>
  <si>
    <t>灭菌TC处理密封盖</t>
  </si>
  <si>
    <t>T25细胞培养瓶 密封盖</t>
  </si>
  <si>
    <t>ACBE25S</t>
  </si>
  <si>
    <t>灭菌密封盖</t>
  </si>
  <si>
    <t>T25 TC处理细胞培养瓶 透气盖</t>
  </si>
  <si>
    <t>ACBVTC25S</t>
  </si>
  <si>
    <t>灭菌TC处理透气盖</t>
  </si>
  <si>
    <t>T25细胞培养瓶 透气盖</t>
  </si>
  <si>
    <t>ACBV25S</t>
  </si>
  <si>
    <t>灭菌透气盖</t>
  </si>
  <si>
    <t>T75 TC处理细胞培养瓶 密封盖</t>
  </si>
  <si>
    <t>ACBETC75S</t>
  </si>
  <si>
    <t>5个/袋，20袋/箱</t>
  </si>
  <si>
    <t>T75细胞培养瓶 密封盖</t>
  </si>
  <si>
    <t>ACBE75S</t>
  </si>
  <si>
    <t>T75 TC处理细胞培养瓶 透气盖</t>
  </si>
  <si>
    <t>ACBVTC75S</t>
  </si>
  <si>
    <t>T75细胞培养瓶 透气盖</t>
  </si>
  <si>
    <t>ACBV75S</t>
  </si>
  <si>
    <t>T175 TC处理细胞培养瓶 密封盖</t>
  </si>
  <si>
    <t>ACBETC175S</t>
  </si>
  <si>
    <t>5个/袋，10袋/箱</t>
  </si>
  <si>
    <t>T175细胞培养瓶 密封盖</t>
  </si>
  <si>
    <t>ACBE175S</t>
  </si>
  <si>
    <t>T175 TC处理细胞培养瓶 透气盖</t>
  </si>
  <si>
    <t>ACBVTC175S</t>
  </si>
  <si>
    <t>T175细胞培养瓶 透气盖</t>
  </si>
  <si>
    <t>ACBV175S</t>
  </si>
  <si>
    <t>T225 TC处理细胞培养瓶 密封盖</t>
  </si>
  <si>
    <t>ACBETC225S</t>
  </si>
  <si>
    <t>5个/袋，5袋/箱</t>
  </si>
  <si>
    <t>T225细胞培养瓶 密封盖</t>
  </si>
  <si>
    <t>ACBE225S</t>
  </si>
  <si>
    <t>T225 TC处理细胞培养瓶 透气盖</t>
  </si>
  <si>
    <t>ACBVTC225S</t>
  </si>
  <si>
    <t>T225细胞培养瓶 透气盖</t>
  </si>
  <si>
    <t>ACBV225S</t>
  </si>
  <si>
    <t>液体处理系列</t>
  </si>
  <si>
    <t>样品保存系列</t>
  </si>
  <si>
    <t>细胞处理系列</t>
  </si>
  <si>
    <t>1.移液耗材</t>
  </si>
  <si>
    <t>2.板类</t>
  </si>
  <si>
    <t>螺口管盖</t>
  </si>
  <si>
    <t>管盖一体</t>
  </si>
  <si>
    <t>10µl移液吸头</t>
  </si>
  <si>
    <t>A款移液吸头</t>
  </si>
  <si>
    <t>13mm 螺口管盖</t>
  </si>
  <si>
    <t>0.5mL螺口管</t>
  </si>
  <si>
    <t>T25细胞培养瓶</t>
  </si>
  <si>
    <t>10µl加长移液吸头</t>
  </si>
  <si>
    <t>B款移液吸头</t>
  </si>
  <si>
    <t>20mm 螺口管盖</t>
  </si>
  <si>
    <t>1.5mL螺口管</t>
  </si>
  <si>
    <t>T75细胞培养瓶</t>
  </si>
  <si>
    <t>20µl滤芯移液吸头</t>
  </si>
  <si>
    <t>H款移液吸头</t>
  </si>
  <si>
    <t>25mL 螺口管盖</t>
  </si>
  <si>
    <t>2.0mL螺口管</t>
  </si>
  <si>
    <t>T175细胞培养瓶</t>
  </si>
  <si>
    <t>N款移液吸头</t>
  </si>
  <si>
    <t>T225细胞培养瓶</t>
  </si>
  <si>
    <t>O款移液吸头</t>
  </si>
  <si>
    <t>200µl移液吸头</t>
  </si>
  <si>
    <t>T款移液吸头</t>
  </si>
  <si>
    <t>200µl移液吸头     （黄色）</t>
  </si>
  <si>
    <t>M款移液吸头</t>
  </si>
  <si>
    <t>200µl加长移液吸头</t>
  </si>
  <si>
    <t>PCR管</t>
    <phoneticPr fontId="22" type="noConversion"/>
  </si>
  <si>
    <t>APU22NSU6T</t>
    <phoneticPr fontId="22" type="noConversion"/>
  </si>
  <si>
    <t>透明6孔U底方孔</t>
    <phoneticPr fontId="22" type="noConversion"/>
  </si>
  <si>
    <t>1200ul低吸附袋装</t>
    <phoneticPr fontId="22" type="noConversion"/>
  </si>
  <si>
    <t>1200ul滤芯低吸附袋装</t>
    <phoneticPr fontId="22" type="noConversion"/>
  </si>
  <si>
    <t>1200ul无菌低吸附叠装</t>
    <phoneticPr fontId="22" type="noConversion"/>
  </si>
  <si>
    <t>R款1200μL移液吸头</t>
    <phoneticPr fontId="22" type="noConversion"/>
  </si>
  <si>
    <t>AMT2TS</t>
    <phoneticPr fontId="22" type="noConversion"/>
  </si>
  <si>
    <t>AMT2T</t>
    <phoneticPr fontId="22" type="noConversion"/>
  </si>
  <si>
    <t xml:space="preserve">箱装      </t>
    <phoneticPr fontId="22" type="noConversion"/>
  </si>
  <si>
    <t>200μL黄色移液吸头</t>
    <phoneticPr fontId="22" type="noConversion"/>
  </si>
  <si>
    <t>ADR20B</t>
    <phoneticPr fontId="22" type="noConversion"/>
  </si>
  <si>
    <t>20ul袋装</t>
    <phoneticPr fontId="22" type="noConversion"/>
  </si>
  <si>
    <t>ADR20BF</t>
    <phoneticPr fontId="22" type="noConversion"/>
  </si>
  <si>
    <t>20ul滤芯袋装</t>
    <phoneticPr fontId="22" type="noConversion"/>
  </si>
  <si>
    <t>ADR20RS</t>
    <phoneticPr fontId="22" type="noConversion"/>
  </si>
  <si>
    <t>ADR20RFS</t>
    <phoneticPr fontId="22" type="noConversion"/>
  </si>
  <si>
    <t>ADR20RLS</t>
    <phoneticPr fontId="22" type="noConversion"/>
  </si>
  <si>
    <t>200ul袋装</t>
    <phoneticPr fontId="22" type="noConversion"/>
  </si>
  <si>
    <t>ADR200WB</t>
    <phoneticPr fontId="22" type="noConversion"/>
  </si>
  <si>
    <t>ADR200WBF</t>
    <phoneticPr fontId="22" type="noConversion"/>
  </si>
  <si>
    <t>200ul滤芯袋装</t>
    <phoneticPr fontId="22" type="noConversion"/>
  </si>
  <si>
    <t>ADR200WRFS</t>
    <phoneticPr fontId="22" type="noConversion"/>
  </si>
  <si>
    <t>ADR200WRS</t>
    <phoneticPr fontId="22" type="noConversion"/>
  </si>
  <si>
    <t>ADR200WRLS</t>
    <phoneticPr fontId="22" type="noConversion"/>
  </si>
  <si>
    <t>ADR300B</t>
    <phoneticPr fontId="22" type="noConversion"/>
  </si>
  <si>
    <t>ADR300BF</t>
    <phoneticPr fontId="22" type="noConversion"/>
  </si>
  <si>
    <t>300ul袋装</t>
    <phoneticPr fontId="22" type="noConversion"/>
  </si>
  <si>
    <t>300ul滤芯袋装</t>
    <phoneticPr fontId="22" type="noConversion"/>
  </si>
  <si>
    <t>ADR300RS</t>
    <phoneticPr fontId="22" type="noConversion"/>
  </si>
  <si>
    <t>ADR300RLS</t>
    <phoneticPr fontId="22" type="noConversion"/>
  </si>
  <si>
    <t>ADR1000BF</t>
    <phoneticPr fontId="22" type="noConversion"/>
  </si>
  <si>
    <t>ADR1000B</t>
    <phoneticPr fontId="22" type="noConversion"/>
  </si>
  <si>
    <t>1000ul袋装</t>
    <phoneticPr fontId="22" type="noConversion"/>
  </si>
  <si>
    <t>1000ul滤芯袋装</t>
    <phoneticPr fontId="22" type="noConversion"/>
  </si>
  <si>
    <t>ADR1000RS</t>
    <phoneticPr fontId="22" type="noConversion"/>
  </si>
  <si>
    <t>ADR1000RFS</t>
    <phoneticPr fontId="22" type="noConversion"/>
  </si>
  <si>
    <t>1200ul袋装</t>
    <phoneticPr fontId="22" type="noConversion"/>
  </si>
  <si>
    <t>ADR1200B</t>
    <phoneticPr fontId="22" type="noConversion"/>
  </si>
  <si>
    <t>ADR1200BF</t>
    <phoneticPr fontId="22" type="noConversion"/>
  </si>
  <si>
    <t>ADR1200BL</t>
    <phoneticPr fontId="22" type="noConversion"/>
  </si>
  <si>
    <t>ADR1200BLF</t>
    <phoneticPr fontId="22" type="noConversion"/>
  </si>
  <si>
    <t>ADR1200RLS</t>
    <phoneticPr fontId="22" type="noConversion"/>
  </si>
  <si>
    <t>ADR1200RLFS</t>
    <phoneticPr fontId="22" type="noConversion"/>
  </si>
  <si>
    <t>ADR1200TLS</t>
    <phoneticPr fontId="22" type="noConversion"/>
  </si>
  <si>
    <t>1200ul滤芯袋装</t>
    <phoneticPr fontId="22" type="noConversion"/>
  </si>
  <si>
    <t>ADR1200RS</t>
    <phoneticPr fontId="22" type="noConversion"/>
  </si>
  <si>
    <t>ADR1200RFS</t>
    <phoneticPr fontId="22" type="noConversion"/>
  </si>
  <si>
    <t>ADR200B</t>
    <phoneticPr fontId="22" type="noConversion"/>
  </si>
  <si>
    <t>ADR200BF</t>
    <phoneticPr fontId="22" type="noConversion"/>
  </si>
  <si>
    <t>ADR200RS</t>
    <phoneticPr fontId="22" type="noConversion"/>
  </si>
  <si>
    <t>ADR200RFS</t>
    <phoneticPr fontId="22" type="noConversion"/>
  </si>
  <si>
    <t>ADR200RLS</t>
    <phoneticPr fontId="22" type="noConversion"/>
  </si>
  <si>
    <r>
      <rPr>
        <b/>
        <sz val="14"/>
        <color theme="7" tint="-0.249977111117893"/>
        <rFont val="宋体"/>
        <family val="3"/>
        <charset val="134"/>
      </rPr>
      <t xml:space="preserve">规格        </t>
    </r>
    <r>
      <rPr>
        <b/>
        <sz val="11"/>
        <color theme="7" tint="-0.249977111117893"/>
        <rFont val="Calibri"/>
        <family val="2"/>
      </rPr>
      <t>μ</t>
    </r>
    <r>
      <rPr>
        <b/>
        <sz val="11"/>
        <color theme="7" tint="-0.249977111117893"/>
        <rFont val="宋体"/>
        <family val="3"/>
        <charset val="134"/>
      </rPr>
      <t>L/cm</t>
    </r>
    <r>
      <rPr>
        <b/>
        <vertAlign val="superscript"/>
        <sz val="11"/>
        <color theme="7" tint="-0.249977111117893"/>
        <rFont val="宋体"/>
        <family val="3"/>
        <charset val="134"/>
      </rPr>
      <t>2</t>
    </r>
    <phoneticPr fontId="22" type="noConversion"/>
  </si>
  <si>
    <t>10个/袋,30袋/箱</t>
    <phoneticPr fontId="22" type="noConversion"/>
  </si>
  <si>
    <t>100片/盒</t>
    <phoneticPr fontId="22" type="noConversion"/>
  </si>
  <si>
    <t>盒</t>
    <phoneticPr fontId="22" type="noConversion"/>
  </si>
  <si>
    <t>定制系列</t>
    <phoneticPr fontId="22" type="noConversion"/>
  </si>
  <si>
    <t>亲水涂层超低吸附吸头</t>
    <phoneticPr fontId="22" type="noConversion"/>
  </si>
  <si>
    <t>疏水涂层超低吸附吸头</t>
    <phoneticPr fontId="22" type="noConversion"/>
  </si>
  <si>
    <t>亲水涂层超低吸附离心管</t>
    <phoneticPr fontId="22" type="noConversion"/>
  </si>
  <si>
    <t>BCAHZLA</t>
    <phoneticPr fontId="22" type="noConversion"/>
  </si>
  <si>
    <t>BCABZLB</t>
    <phoneticPr fontId="22" type="noConversion"/>
  </si>
  <si>
    <t>BCABZLA</t>
    <phoneticPr fontId="22" type="noConversion"/>
  </si>
  <si>
    <t>疏水涂层超低吸附离心管</t>
    <phoneticPr fontId="22" type="noConversion"/>
  </si>
  <si>
    <t>BCAHZLB</t>
    <phoneticPr fontId="22" type="noConversion"/>
  </si>
  <si>
    <t xml:space="preserve">  1000个/袋，5袋/箱</t>
    <phoneticPr fontId="22" type="noConversion"/>
  </si>
  <si>
    <t>定制指定吸头类亲水涂层处理</t>
    <phoneticPr fontId="22" type="noConversion"/>
  </si>
  <si>
    <t>定制指定吸头类疏水涂层处理</t>
    <phoneticPr fontId="22" type="noConversion"/>
  </si>
  <si>
    <t>定制指定离心管类亲水涂层处理</t>
    <phoneticPr fontId="22" type="noConversion"/>
  </si>
  <si>
    <t>定制指定离心管类疏水涂层处理</t>
    <phoneticPr fontId="22" type="noConversion"/>
  </si>
  <si>
    <t>定制系列</t>
  </si>
  <si>
    <t>吸头类</t>
    <phoneticPr fontId="22" type="noConversion"/>
  </si>
  <si>
    <t>离心管类</t>
    <phoneticPr fontId="22" type="noConversion"/>
  </si>
  <si>
    <t>ADU200YTLCS</t>
    <phoneticPr fontId="22" type="noConversion"/>
  </si>
  <si>
    <t>ADU200YTLC</t>
    <phoneticPr fontId="22" type="noConversion"/>
  </si>
  <si>
    <t>200ul黄色低吸附吸塑盒叠装</t>
    <phoneticPr fontId="22" type="noConversion"/>
  </si>
  <si>
    <t>200ul黄色低吸附纸盒叠装</t>
    <phoneticPr fontId="22" type="noConversion"/>
  </si>
  <si>
    <t>200ul黄色无菌低吸附吸塑盒叠装</t>
    <phoneticPr fontId="22" type="noConversion"/>
  </si>
  <si>
    <t>200ul黄色无菌低吸附纸盒叠装</t>
    <phoneticPr fontId="22" type="noConversion"/>
  </si>
  <si>
    <t>双移液槽10ul加长无菌盒装</t>
    <phoneticPr fontId="22" type="noConversion"/>
  </si>
  <si>
    <t>双移液槽10ul加长无菌滤芯盒装</t>
    <phoneticPr fontId="22" type="noConversion"/>
  </si>
  <si>
    <t>双移液槽10ul加长无菌低吸附盒装</t>
    <phoneticPr fontId="22" type="noConversion"/>
  </si>
  <si>
    <t>双移液槽10ul加长无菌滤芯低吸附盒装</t>
    <phoneticPr fontId="22" type="noConversion"/>
  </si>
  <si>
    <t>双移液槽20ul无菌盒装</t>
    <phoneticPr fontId="22" type="noConversion"/>
  </si>
  <si>
    <t>双移液槽20ul无菌滤芯盒装</t>
    <phoneticPr fontId="22" type="noConversion"/>
  </si>
  <si>
    <t>双移液槽20ul无菌低吸附盒装</t>
    <phoneticPr fontId="22" type="noConversion"/>
  </si>
  <si>
    <t>双移液槽20ul无菌滤芯低吸附盒装</t>
    <phoneticPr fontId="22" type="noConversion"/>
  </si>
  <si>
    <t>ADU1000RSD</t>
    <phoneticPr fontId="22" type="noConversion"/>
  </si>
  <si>
    <t>双移液槽1000ul无菌盒装</t>
    <phoneticPr fontId="22" type="noConversion"/>
  </si>
  <si>
    <t>ADU1000RFSD</t>
    <phoneticPr fontId="22" type="noConversion"/>
  </si>
  <si>
    <t>双移液槽1000ul无菌滤芯盒装</t>
    <phoneticPr fontId="22" type="noConversion"/>
  </si>
  <si>
    <t>ADU1000RLSD</t>
    <phoneticPr fontId="22" type="noConversion"/>
  </si>
  <si>
    <t>双移液槽1000ul无菌低吸附盒装</t>
    <phoneticPr fontId="22" type="noConversion"/>
  </si>
  <si>
    <t>ADU1000RLFSD</t>
    <phoneticPr fontId="22" type="noConversion"/>
  </si>
  <si>
    <t>双移液槽1000ul无菌滤芯低吸附盒装</t>
    <phoneticPr fontId="22" type="noConversion"/>
  </si>
  <si>
    <t>ADU1000YRSD</t>
    <phoneticPr fontId="22" type="noConversion"/>
  </si>
  <si>
    <t>双移液槽1000ul蓝色无菌盒装</t>
    <phoneticPr fontId="22" type="noConversion"/>
  </si>
  <si>
    <t>ADU1000YRFSD</t>
    <phoneticPr fontId="22" type="noConversion"/>
  </si>
  <si>
    <t>双移液槽1000ul蓝色无菌滤芯盒装</t>
    <phoneticPr fontId="22" type="noConversion"/>
  </si>
  <si>
    <t>ADU1000YRLSD</t>
    <phoneticPr fontId="22" type="noConversion"/>
  </si>
  <si>
    <t>双移液槽1000ul蓝色无菌低吸附盒装</t>
    <phoneticPr fontId="22" type="noConversion"/>
  </si>
  <si>
    <t>ADU1000YRLFSD</t>
    <phoneticPr fontId="22" type="noConversion"/>
  </si>
  <si>
    <t>双移液槽1000ul蓝色无菌滤芯低吸附盒装</t>
    <phoneticPr fontId="22" type="noConversion"/>
  </si>
  <si>
    <t>3.管类</t>
    <phoneticPr fontId="22" type="noConversion"/>
  </si>
  <si>
    <t>4.螺口管</t>
    <phoneticPr fontId="22" type="noConversion"/>
  </si>
  <si>
    <t>5.研磨细胞筛网</t>
    <phoneticPr fontId="22" type="noConversion"/>
  </si>
  <si>
    <t>6.细胞培养系列</t>
    <phoneticPr fontId="22" type="noConversion"/>
  </si>
  <si>
    <t>1台套</t>
    <phoneticPr fontId="22" type="noConversion"/>
  </si>
  <si>
    <t>耗材开放，可拆移液针DIY，无损取放，384移液功能，人体学设计</t>
    <phoneticPr fontId="22" type="noConversion"/>
  </si>
  <si>
    <t>台套</t>
    <phoneticPr fontId="22" type="noConversion"/>
  </si>
  <si>
    <t>台</t>
    <phoneticPr fontId="22" type="noConversion"/>
  </si>
  <si>
    <t>96通道全自动通用型移液工作站</t>
    <phoneticPr fontId="22" type="noConversion"/>
  </si>
  <si>
    <t>96孔免穿刺TPE盖垫（方孔）</t>
    <phoneticPr fontId="22" type="noConversion"/>
  </si>
  <si>
    <t>96孔免穿刺TPE盖垫（圆孔）</t>
    <phoneticPr fontId="22" type="noConversion"/>
  </si>
  <si>
    <t>10μL移液吸头</t>
    <phoneticPr fontId="22" type="noConversion"/>
  </si>
  <si>
    <t>www.brobio.cn</t>
    <phoneticPr fontId="22" type="noConversion"/>
  </si>
  <si>
    <t>info@brobio.cn</t>
  </si>
  <si>
    <t>0512-68769279</t>
    <phoneticPr fontId="22" type="noConversion"/>
  </si>
  <si>
    <t>多功能10ul无菌盒装</t>
    <phoneticPr fontId="22" type="noConversion"/>
  </si>
  <si>
    <t>多功能10ul无菌滤芯盒装</t>
    <phoneticPr fontId="22" type="noConversion"/>
  </si>
  <si>
    <t>多功能10ul无菌低吸附盒装</t>
    <phoneticPr fontId="22" type="noConversion"/>
  </si>
  <si>
    <t>多功能10ul无菌滤芯低吸附盒装</t>
    <phoneticPr fontId="22" type="noConversion"/>
  </si>
  <si>
    <t>多功能50ul无菌盒装</t>
    <phoneticPr fontId="22" type="noConversion"/>
  </si>
  <si>
    <t>多功能50ul无菌滤芯盒装</t>
    <phoneticPr fontId="22" type="noConversion"/>
  </si>
  <si>
    <t>多功能50ul无菌低吸附盒装</t>
    <phoneticPr fontId="22" type="noConversion"/>
  </si>
  <si>
    <t>多功能50ul无菌滤芯低吸附盒装</t>
    <phoneticPr fontId="22" type="noConversion"/>
  </si>
  <si>
    <t>多功能100ul无菌盒装</t>
    <phoneticPr fontId="22" type="noConversion"/>
  </si>
  <si>
    <t>多功能100ul无菌滤芯盒装</t>
    <phoneticPr fontId="22" type="noConversion"/>
  </si>
  <si>
    <t>多功能100ul无菌低吸附盒装</t>
    <phoneticPr fontId="22" type="noConversion"/>
  </si>
  <si>
    <t>多功能100ul无菌滤芯低吸附盒装</t>
    <phoneticPr fontId="22" type="noConversion"/>
  </si>
  <si>
    <t>多功能200ul无菌盒装</t>
    <phoneticPr fontId="22" type="noConversion"/>
  </si>
  <si>
    <t>多功能200ul无菌滤芯盒装</t>
    <phoneticPr fontId="22" type="noConversion"/>
  </si>
  <si>
    <t>多功能200ul无菌低吸附盒装</t>
    <phoneticPr fontId="22" type="noConversion"/>
  </si>
  <si>
    <t>多功能200ul无菌滤芯低吸附盒装</t>
    <phoneticPr fontId="22" type="noConversion"/>
  </si>
  <si>
    <t>多功能200ul黄色无菌盒装</t>
    <phoneticPr fontId="22" type="noConversion"/>
  </si>
  <si>
    <t>多功能200ul黄色无菌滤芯盒装</t>
    <phoneticPr fontId="22" type="noConversion"/>
  </si>
  <si>
    <t>多功能200ul黄色无菌低吸附盒装</t>
    <phoneticPr fontId="22" type="noConversion"/>
  </si>
  <si>
    <t>多功能200ul黄色无菌滤芯低吸附盒装</t>
    <phoneticPr fontId="22" type="noConversion"/>
  </si>
  <si>
    <t>多功能300ul无菌盒装</t>
    <phoneticPr fontId="22" type="noConversion"/>
  </si>
  <si>
    <t>多功能300ul无菌滤芯盒装</t>
    <phoneticPr fontId="22" type="noConversion"/>
  </si>
  <si>
    <t>多功能300ul无菌低吸附盒装</t>
    <phoneticPr fontId="22" type="noConversion"/>
  </si>
  <si>
    <t>多功能300ul无菌滤芯低吸附盒装</t>
    <phoneticPr fontId="22" type="noConversion"/>
  </si>
  <si>
    <t>多功能1000ul无菌盒装</t>
    <phoneticPr fontId="22" type="noConversion"/>
  </si>
  <si>
    <t>多功能1000ul无菌滤芯盒装</t>
    <phoneticPr fontId="22" type="noConversion"/>
  </si>
  <si>
    <t>多功能1000ul无菌低吸附盒装</t>
    <phoneticPr fontId="22" type="noConversion"/>
  </si>
  <si>
    <t>多功能1000ul无菌滤芯低吸附盒装</t>
    <phoneticPr fontId="22" type="noConversion"/>
  </si>
  <si>
    <t>多功能1000ul蓝色无菌盒装</t>
    <phoneticPr fontId="22" type="noConversion"/>
  </si>
  <si>
    <t>多功能1000ul蓝色无菌滤芯盒装</t>
    <phoneticPr fontId="22" type="noConversion"/>
  </si>
  <si>
    <t>多功能1000ul蓝色无菌低吸附盒装</t>
    <phoneticPr fontId="22" type="noConversion"/>
  </si>
  <si>
    <t>多功能1000ul蓝色无菌滤芯低吸附盒装</t>
    <phoneticPr fontId="22" type="noConversion"/>
  </si>
  <si>
    <t>多功能1250μL无菌盒装</t>
    <phoneticPr fontId="22" type="noConversion"/>
  </si>
  <si>
    <t>多功能1250μL无菌滤芯盒装</t>
    <phoneticPr fontId="22" type="noConversion"/>
  </si>
  <si>
    <t>多功能1250μL无菌低吸附盒装</t>
    <phoneticPr fontId="22" type="noConversion"/>
  </si>
  <si>
    <t>多功能1250μL无菌滤芯低吸附盒装</t>
    <phoneticPr fontId="22" type="noConversion"/>
  </si>
  <si>
    <t>多功能20ul无菌盒装</t>
    <phoneticPr fontId="22" type="noConversion"/>
  </si>
  <si>
    <t>多功能20ul无菌滤芯盒装</t>
    <phoneticPr fontId="22" type="noConversion"/>
  </si>
  <si>
    <t>多功能20ul无菌低吸附盒装</t>
    <phoneticPr fontId="22" type="noConversion"/>
  </si>
  <si>
    <t>多功能20ul无菌滤芯低吸附盒装</t>
    <phoneticPr fontId="22" type="noConversion"/>
  </si>
  <si>
    <t>多功能200ul无菌盒装</t>
    <phoneticPr fontId="22" type="noConversion"/>
  </si>
  <si>
    <t>多功能200ul无菌滤芯盒装</t>
    <phoneticPr fontId="22" type="noConversion"/>
  </si>
  <si>
    <t>多功能200ul无菌低吸附盒装</t>
    <phoneticPr fontId="22" type="noConversion"/>
  </si>
  <si>
    <t>多功能300ul无菌盒装</t>
    <phoneticPr fontId="22" type="noConversion"/>
  </si>
  <si>
    <t>多功能1000ul无菌盒装</t>
    <phoneticPr fontId="22" type="noConversion"/>
  </si>
  <si>
    <t>多功能1000ul无菌滤芯盒装</t>
    <phoneticPr fontId="22" type="noConversion"/>
  </si>
  <si>
    <t>多功能1200ul无菌盒装</t>
    <phoneticPr fontId="22" type="noConversion"/>
  </si>
  <si>
    <t>多功能1200ul无菌滤芯盒装</t>
    <phoneticPr fontId="22" type="noConversion"/>
  </si>
  <si>
    <t>多功能1200ul无菌低吸附盒装</t>
    <phoneticPr fontId="22" type="noConversion"/>
  </si>
  <si>
    <t>多功能1200ul无菌滤芯低吸附盒装</t>
    <phoneticPr fontId="22" type="noConversion"/>
  </si>
  <si>
    <t>多功能30ul无菌低吸附盒装</t>
    <phoneticPr fontId="22" type="noConversion"/>
  </si>
  <si>
    <t>多功能30ul无菌滤芯低吸附盒装</t>
    <phoneticPr fontId="22" type="noConversion"/>
  </si>
  <si>
    <t>多功能70ul无菌低吸附盒装</t>
    <phoneticPr fontId="22" type="noConversion"/>
  </si>
  <si>
    <t>多功能70ul无菌滤芯低吸附盒装</t>
    <phoneticPr fontId="22" type="noConversion"/>
  </si>
  <si>
    <t>多功能250ul无菌低吸附盒装</t>
    <phoneticPr fontId="22" type="noConversion"/>
  </si>
  <si>
    <t>多功能250ul无菌滤芯低吸附盒装</t>
    <phoneticPr fontId="22" type="noConversion"/>
  </si>
  <si>
    <t>多功能20ul无菌低吸附盒装</t>
    <phoneticPr fontId="22" type="noConversion"/>
  </si>
  <si>
    <t>多功能20ul导电无菌低吸附盒装</t>
    <phoneticPr fontId="22" type="noConversion"/>
  </si>
  <si>
    <t>多功能20ul导电无菌滤芯低吸附盒装</t>
    <phoneticPr fontId="22" type="noConversion"/>
  </si>
  <si>
    <t>多功能50ul导电无菌低吸附盒装</t>
    <phoneticPr fontId="22" type="noConversion"/>
  </si>
  <si>
    <t>多功能50ul导电无菌滤芯低吸附盒装</t>
    <phoneticPr fontId="22" type="noConversion"/>
  </si>
  <si>
    <t>多功能200ul导电无菌低吸附盒装</t>
    <phoneticPr fontId="22" type="noConversion"/>
  </si>
  <si>
    <t>多功能200ul导电无菌滤芯低吸附盒装</t>
    <phoneticPr fontId="22" type="noConversion"/>
  </si>
  <si>
    <t>多功能1000ul导电无菌低吸附盒装</t>
    <phoneticPr fontId="22" type="noConversion"/>
  </si>
  <si>
    <t>多功能1000ul导电无菌滤芯低吸附盒装</t>
    <phoneticPr fontId="22" type="noConversion"/>
  </si>
  <si>
    <t>0.1mL 96孔半裙边PCR板（ABI系列）</t>
    <phoneticPr fontId="22" type="noConversion"/>
  </si>
  <si>
    <t>0.1mL 96孔半裙边PCR板（罗氏系列）</t>
    <phoneticPr fontId="22" type="noConversion"/>
  </si>
  <si>
    <t>2.2mL 6孔深孔板</t>
    <phoneticPr fontId="22" type="noConversion"/>
  </si>
  <si>
    <t>高透压敏无菌无酶</t>
    <phoneticPr fontId="22" type="noConversion"/>
  </si>
  <si>
    <t>PCR压敏光学封板膜</t>
    <phoneticPr fontId="22" type="noConversion"/>
  </si>
  <si>
    <t>高透强粘无菌无酶</t>
    <phoneticPr fontId="22" type="noConversion"/>
  </si>
  <si>
    <t>0.2mL PCR单管</t>
    <phoneticPr fontId="22" type="noConversion"/>
  </si>
  <si>
    <t>中包装</t>
    <phoneticPr fontId="22" type="noConversion"/>
  </si>
  <si>
    <t>袋</t>
    <phoneticPr fontId="22" type="noConversion"/>
  </si>
  <si>
    <t>最小PIC</t>
    <phoneticPr fontId="22" type="noConversion"/>
  </si>
  <si>
    <t>数量</t>
    <phoneticPr fontId="22" type="noConversion"/>
  </si>
  <si>
    <t>96个/盒，18盒/中盒，4中盒/箱</t>
    <phoneticPr fontId="22" type="noConversion"/>
  </si>
  <si>
    <t>盒</t>
    <phoneticPr fontId="22" type="noConversion"/>
  </si>
  <si>
    <t>袋</t>
    <phoneticPr fontId="22" type="noConversion"/>
  </si>
  <si>
    <t>箱装数量</t>
    <phoneticPr fontId="22" type="noConversion"/>
  </si>
  <si>
    <t>价格（元）</t>
    <phoneticPr fontId="22" type="noConversion"/>
  </si>
  <si>
    <t>中包装数量</t>
    <phoneticPr fontId="22" type="noConversion"/>
  </si>
  <si>
    <t>货号</t>
    <phoneticPr fontId="22" type="noConversion"/>
  </si>
  <si>
    <t>Description</t>
    <phoneticPr fontId="22" type="noConversion"/>
  </si>
  <si>
    <t xml:space="preserve"> 0.2-10</t>
    <phoneticPr fontId="22" type="noConversion"/>
  </si>
  <si>
    <t>1-100</t>
    <phoneticPr fontId="22" type="noConversion"/>
  </si>
  <si>
    <t xml:space="preserve"> 1-20</t>
    <phoneticPr fontId="22" type="noConversion"/>
  </si>
  <si>
    <t>1-50</t>
    <phoneticPr fontId="22" type="noConversion"/>
  </si>
  <si>
    <t>1-200</t>
    <phoneticPr fontId="22" type="noConversion"/>
  </si>
  <si>
    <t>1-300</t>
    <phoneticPr fontId="22" type="noConversion"/>
  </si>
  <si>
    <t>50-1000</t>
    <phoneticPr fontId="22" type="noConversion"/>
  </si>
  <si>
    <t>ADU200TS</t>
    <phoneticPr fontId="22" type="noConversion"/>
  </si>
  <si>
    <t>ADU200TL</t>
    <phoneticPr fontId="22" type="noConversion"/>
  </si>
  <si>
    <t>ADU200T</t>
    <phoneticPr fontId="22" type="noConversion"/>
  </si>
  <si>
    <t>ADU200TC</t>
    <phoneticPr fontId="22" type="noConversion"/>
  </si>
  <si>
    <t>ADU200TLC</t>
    <phoneticPr fontId="22" type="noConversion"/>
  </si>
  <si>
    <t>ADU200TLS</t>
    <phoneticPr fontId="22" type="noConversion"/>
  </si>
  <si>
    <t>ADU200YTS</t>
    <phoneticPr fontId="22" type="noConversion"/>
  </si>
  <si>
    <t>ADU200YTLS</t>
    <phoneticPr fontId="22" type="noConversion"/>
  </si>
  <si>
    <t>ADU200YT</t>
    <phoneticPr fontId="22" type="noConversion"/>
  </si>
  <si>
    <t>ADU200YTL</t>
    <phoneticPr fontId="22" type="noConversion"/>
  </si>
  <si>
    <t>ADU1000TS</t>
    <phoneticPr fontId="22" type="noConversion"/>
  </si>
  <si>
    <t>ADU1000T</t>
    <phoneticPr fontId="22" type="noConversion"/>
  </si>
  <si>
    <t>ADU1000TL</t>
    <phoneticPr fontId="22" type="noConversion"/>
  </si>
  <si>
    <t>ADU1000TLS</t>
    <phoneticPr fontId="22" type="noConversion"/>
  </si>
  <si>
    <t>ADU1000YT</t>
    <phoneticPr fontId="22" type="noConversion"/>
  </si>
  <si>
    <t>ADU1000YTL</t>
    <phoneticPr fontId="22" type="noConversion"/>
  </si>
  <si>
    <t>ADU1000YTS</t>
    <phoneticPr fontId="22" type="noConversion"/>
  </si>
  <si>
    <t>ADU1000YTLS</t>
    <phoneticPr fontId="22" type="noConversion"/>
  </si>
  <si>
    <t>ADU1250T</t>
    <phoneticPr fontId="22" type="noConversion"/>
  </si>
  <si>
    <t>ADU1250TL</t>
    <phoneticPr fontId="22" type="noConversion"/>
  </si>
  <si>
    <t>ADU1250TS</t>
    <phoneticPr fontId="22" type="noConversion"/>
  </si>
  <si>
    <t>ADU1250TLS</t>
    <phoneticPr fontId="22" type="noConversion"/>
  </si>
  <si>
    <t>多功能200ul加长无菌盒装</t>
    <phoneticPr fontId="22" type="noConversion"/>
  </si>
  <si>
    <t>多功能200ul加长无菌滤芯盒装</t>
    <phoneticPr fontId="22" type="noConversion"/>
  </si>
  <si>
    <t>多功能200ul加长无菌低吸附盒装</t>
    <phoneticPr fontId="22" type="noConversion"/>
  </si>
  <si>
    <t>多功能200ul加长无菌滤芯低吸附盒装</t>
    <phoneticPr fontId="22" type="noConversion"/>
  </si>
  <si>
    <t>多功能200ul点样无菌盒装</t>
    <phoneticPr fontId="22" type="noConversion"/>
  </si>
  <si>
    <t>多功能200ul点样无菌滤芯盒装</t>
    <phoneticPr fontId="22" type="noConversion"/>
  </si>
  <si>
    <t>多功能200ul点样无菌低吸附盒装</t>
    <phoneticPr fontId="22" type="noConversion"/>
  </si>
  <si>
    <t>多功能200ul点样无菌滤芯低吸附盒装</t>
    <phoneticPr fontId="22" type="noConversion"/>
  </si>
  <si>
    <t xml:space="preserve"> 1-200</t>
    <phoneticPr fontId="22" type="noConversion"/>
  </si>
  <si>
    <t xml:space="preserve"> 50-1200</t>
    <phoneticPr fontId="22" type="noConversion"/>
  </si>
  <si>
    <t>1000μL移液吸头</t>
    <phoneticPr fontId="22" type="noConversion"/>
  </si>
  <si>
    <t>96个/盒，12盒/中盒，4中盒/箱</t>
    <phoneticPr fontId="22" type="noConversion"/>
  </si>
  <si>
    <t>1250μL移液吸头</t>
    <phoneticPr fontId="22" type="noConversion"/>
  </si>
  <si>
    <t>Magnetic Head for 96 Deep-Well Plate ，Nonsterile</t>
    <phoneticPr fontId="22" type="noConversion"/>
  </si>
  <si>
    <t>Magnetic Head for 48 Deep-Well Plate，Nonsterile</t>
    <phoneticPr fontId="22" type="noConversion"/>
  </si>
  <si>
    <t>Magnetic Head for 8 Deep-Well Plate，Nonsterile</t>
    <phoneticPr fontId="22" type="noConversion"/>
  </si>
  <si>
    <t>灭菌透明锥底</t>
    <phoneticPr fontId="22" type="noConversion"/>
  </si>
  <si>
    <t>ACU5VTS</t>
    <phoneticPr fontId="22" type="noConversion"/>
  </si>
  <si>
    <t>0.5mL 螺口管管身</t>
    <phoneticPr fontId="22" type="noConversion"/>
  </si>
  <si>
    <t>型号AP后面第一个字母为类别符,U为通用，数字为规格，        H为半裙，T为透明，E为全裙，W为白色，V为锥底，R为圆孔，S为方孔，P为平底，U为圆底，C为含盖,M为两端含标识盖，A为连盖管盖一体，N为无切角/无裙边/无印刷，A/H1-12为切角类型,A6为短边双切角，A8为长边双切角,A1为ABI系列，H12为罗氏系列。The first letter after the model AP is the category character, U is the general, the number is the specification, H is the half skirt, T is transparent, E is the full skirt, W is white, V is the cone bottom, R is the round hole, S is the square hole, P is the flat bottom, U is the round bottom, C is the cover, M is the logo cover at both ends, A is the integrated pipe cover with the cap, N is no chamfer / no skirt / no printing, A/H1-12 is the chamfer type, A6 is the short side double chamfer, A8 is the long side double chamfer, A1 is the ABI series, H12 is the Roche series</t>
    <phoneticPr fontId="22" type="noConversion"/>
  </si>
  <si>
    <t>型号AP后面第一个字母为类别符，数字为规格，A/H1-12为切角类型，S为方型，R为圆型，F为荧光，V为锥底，U为圆底，T为透明，The first letter after the AP is the category character, the number is the specification, A/H1-12 is the chamfer type, S is the square type, R is the round type, F is fluorescent, V is the cone bottom, U is the round bottom, and T is transparent.</t>
    <phoneticPr fontId="22" type="noConversion"/>
  </si>
  <si>
    <t>型号ATU后面数字为规格，T为透明，W为白色，C为链状盖子，F为片状盖子,A为管盖一体。The number on the back of the model ATU is the specification, T is transparent, W is white, C is the chain cap, F is the sheet cap, and A is the tube cap</t>
    <phoneticPr fontId="22" type="noConversion"/>
  </si>
  <si>
    <t>型号ACU后面数字为规格,S为灭菌，V为锥底，Y为黄1，G为绿2，C为棕3，R为红4，B为蓝5，O为橙6，K为粉7,M为黑8--midnight，P为紫9 ,T为透明0。The number behind the model ACU is the specification, S is sterilization, V is the cone bottom, Y is yellow 1, G is green 2, C is brown 3, R is red 4, B is blue 5, O is orange 6, K is pink 7, M is black 8--midnight, P is purple 9, T is transparent 0.</t>
    <phoneticPr fontId="22" type="noConversion"/>
  </si>
  <si>
    <t>型号AMC后面数字为规格,S为灭菌，V为锥底，Y为黄1，G为绿2，C为棕3，R为红4，B为蓝5，O为橙6，K为粉7,M为黑8--midnight，P为紫9 ,T为透明0。The number behind the model AMC is the specification, S is sterilization, V is the cone bottom, Y is yellow 1, G is green 2, C is brown 3, R is red 4, B is blue 5, O is orange 6, K is pink 7, M is black 8-midnight, P is purple 9, T is transparent 0.</t>
    <phoneticPr fontId="22" type="noConversion"/>
  </si>
  <si>
    <t>型号AG后面数字为规格,S为灭菌，P为紫9，Y为黄1，G为绿2。The number after the model AG is the specification, S is sterilized, P is purple 9, Y is yellow 1, and G is green 2.</t>
    <phoneticPr fontId="22" type="noConversion"/>
  </si>
  <si>
    <t>型号AC后面数字为规格,E为密封盖，V为透气盖,TC为TC处理，S为灭菌。The number behind the model AC is the specification, E is the sealing cap, V is the breathable cap, TC is the TC treatment, and S is the sterilization。</t>
    <phoneticPr fontId="22" type="noConversion"/>
  </si>
  <si>
    <t>此价格只包含工艺处理成本，需超低吸附处理的耗材由需方自行提供。This price only includes the process cost, and the consumables that require ultra-low adsorption treatment are provided by the buyer.</t>
    <phoneticPr fontId="22" type="noConversion"/>
  </si>
  <si>
    <t>壹年保修。One-year warranty.</t>
    <phoneticPr fontId="22" type="noConversion"/>
  </si>
  <si>
    <t>BROR10AU</t>
    <phoneticPr fontId="22" type="noConversion"/>
  </si>
  <si>
    <t>BROR10AM</t>
    <phoneticPr fontId="22" type="noConversion"/>
  </si>
  <si>
    <t>BROR10AD</t>
    <phoneticPr fontId="22" type="noConversion"/>
  </si>
  <si>
    <t>BROR200AU</t>
    <phoneticPr fontId="22" type="noConversion"/>
  </si>
  <si>
    <t>BROR200AM</t>
    <phoneticPr fontId="22" type="noConversion"/>
  </si>
  <si>
    <t>BROR200AD</t>
    <phoneticPr fontId="22" type="noConversion"/>
  </si>
  <si>
    <t>BROR1000AU</t>
    <phoneticPr fontId="22" type="noConversion"/>
  </si>
  <si>
    <t>BROR1000AM</t>
    <phoneticPr fontId="22" type="noConversion"/>
  </si>
  <si>
    <t>BROR1000AD</t>
    <phoneticPr fontId="22" type="noConversion"/>
  </si>
  <si>
    <t>50个/箱</t>
    <phoneticPr fontId="22" type="noConversion"/>
  </si>
  <si>
    <t>箱</t>
    <phoneticPr fontId="22" type="noConversion"/>
  </si>
  <si>
    <t>个</t>
    <phoneticPr fontId="22" type="noConversion"/>
  </si>
  <si>
    <t xml:space="preserve"> Multi-DeckWorks </t>
    <phoneticPr fontId="22" type="noConversion"/>
  </si>
  <si>
    <t>多功能盒装</t>
    <phoneticPr fontId="22" type="noConversion"/>
  </si>
  <si>
    <t>APU22NSV96TH</t>
    <phoneticPr fontId="22" type="noConversion"/>
  </si>
  <si>
    <t>50块/箱</t>
    <phoneticPr fontId="22" type="noConversion"/>
  </si>
  <si>
    <t>APU22NSU96TH</t>
    <phoneticPr fontId="22" type="noConversion"/>
  </si>
  <si>
    <t>1.2mL 96孔浅孔板（圆底）</t>
    <phoneticPr fontId="22" type="noConversion"/>
  </si>
  <si>
    <t>APU12H12SU96T</t>
    <phoneticPr fontId="22" type="noConversion"/>
  </si>
  <si>
    <t>100块/箱</t>
    <phoneticPr fontId="22" type="noConversion"/>
  </si>
  <si>
    <t>APU12A8RU96T</t>
    <phoneticPr fontId="22" type="noConversion"/>
  </si>
  <si>
    <t>1.3mL 96孔浅孔板（圆底）</t>
    <phoneticPr fontId="22" type="noConversion"/>
  </si>
  <si>
    <t>APU13H1SU96T</t>
    <phoneticPr fontId="22" type="noConversion"/>
  </si>
  <si>
    <t>1.6mL 96孔浅孔板（圆底）</t>
    <phoneticPr fontId="22" type="noConversion"/>
  </si>
  <si>
    <t>APU16H1SU96T</t>
    <phoneticPr fontId="22" type="noConversion"/>
  </si>
  <si>
    <t>2.0mL 96孔浅孔板（圆底）</t>
    <phoneticPr fontId="22" type="noConversion"/>
  </si>
  <si>
    <t>APU240A8SV384T</t>
    <phoneticPr fontId="22" type="noConversion"/>
  </si>
  <si>
    <t>120μL 384孔浅孔板（圆底）</t>
    <phoneticPr fontId="22" type="noConversion"/>
  </si>
  <si>
    <t>APU120A8SV384T</t>
    <phoneticPr fontId="22" type="noConversion"/>
  </si>
  <si>
    <t>透明96孔V底方孔工字板</t>
    <phoneticPr fontId="22" type="noConversion"/>
  </si>
  <si>
    <t>透明96孔U底方孔工字板</t>
    <phoneticPr fontId="22" type="noConversion"/>
  </si>
  <si>
    <t>透明H12切角标识96孔圆底方孔</t>
    <phoneticPr fontId="22" type="noConversion"/>
  </si>
  <si>
    <t>透明双长边切角标识96孔U底圆孔</t>
    <phoneticPr fontId="22" type="noConversion"/>
  </si>
  <si>
    <t>透明H1切角标识96孔U底圆孔</t>
    <phoneticPr fontId="22" type="noConversion"/>
  </si>
  <si>
    <t>透明H1切角标识96孔圆底方孔</t>
    <phoneticPr fontId="22" type="noConversion"/>
  </si>
  <si>
    <t>透明H12切角标识96孔圆底圆孔</t>
    <phoneticPr fontId="22" type="noConversion"/>
  </si>
  <si>
    <t>透明双长边切角标识384孔V底方孔</t>
    <phoneticPr fontId="22" type="noConversion"/>
  </si>
  <si>
    <t>2.2mL 6孔深孔板（圆底）</t>
    <phoneticPr fontId="22" type="noConversion"/>
  </si>
  <si>
    <t>240μL 384孔浅孔板（锥底）</t>
    <phoneticPr fontId="22" type="noConversion"/>
  </si>
  <si>
    <t>APU2H12RU96T</t>
    <phoneticPr fontId="22" type="noConversion"/>
  </si>
  <si>
    <t>96个/盒，10盒/中盒，5中盒/箱</t>
    <phoneticPr fontId="22" type="noConversion"/>
  </si>
  <si>
    <t>1.8mL内旋细胞冻存管</t>
    <phoneticPr fontId="22" type="noConversion"/>
  </si>
  <si>
    <t>ACTC18S</t>
    <phoneticPr fontId="22" type="noConversion"/>
  </si>
  <si>
    <t>袋</t>
    <phoneticPr fontId="22" type="noConversion"/>
  </si>
  <si>
    <t>50个/袋，36袋/箱</t>
    <phoneticPr fontId="22" type="noConversion"/>
  </si>
  <si>
    <t>箱</t>
    <phoneticPr fontId="22" type="noConversion"/>
  </si>
  <si>
    <t>个</t>
    <phoneticPr fontId="22" type="noConversion"/>
  </si>
  <si>
    <t>严禁液氮浸泡</t>
    <phoneticPr fontId="22" type="noConversion"/>
  </si>
  <si>
    <t>灭菌带O圈内旋</t>
    <phoneticPr fontId="22" type="noConversion"/>
  </si>
  <si>
    <t>冻存</t>
    <phoneticPr fontId="22" type="noConversion"/>
  </si>
  <si>
    <t>7.细胞冻存系列</t>
    <phoneticPr fontId="22" type="noConversion"/>
  </si>
  <si>
    <t>细胞冻存管</t>
    <phoneticPr fontId="22" type="noConversion"/>
  </si>
  <si>
    <t>1.8mL内旋细胞冻存管</t>
    <phoneticPr fontId="22" type="noConversion"/>
  </si>
  <si>
    <t>多功能吸头盒</t>
    <phoneticPr fontId="22" type="noConversion"/>
  </si>
  <si>
    <t>10.多功能吸头盒</t>
    <phoneticPr fontId="22" type="noConversion"/>
  </si>
  <si>
    <t>吸头盒A</t>
    <phoneticPr fontId="22" type="noConversion"/>
  </si>
  <si>
    <t>吸头盒B</t>
    <phoneticPr fontId="22" type="noConversion"/>
  </si>
  <si>
    <t>吸头盒C</t>
    <phoneticPr fontId="22" type="noConversion"/>
  </si>
  <si>
    <t>多功能吸头空盒</t>
    <phoneticPr fontId="22" type="noConversion"/>
  </si>
  <si>
    <t>灭菌TC处理</t>
    <phoneticPr fontId="22" type="noConversion"/>
  </si>
  <si>
    <t>1.2mL 96孔浅孔板（圆底）</t>
  </si>
  <si>
    <t>1.3mL 96孔浅孔板（圆底）</t>
  </si>
  <si>
    <t>1.0mL 96孔浅孔板（圆底）</t>
    <phoneticPr fontId="22" type="noConversion"/>
  </si>
  <si>
    <t>1.6mL 96孔浅孔板（圆底）</t>
  </si>
  <si>
    <t>2.0mL 96孔浅孔板（圆底）</t>
  </si>
  <si>
    <t>APH9992034424</t>
    <phoneticPr fontId="22" type="noConversion"/>
  </si>
  <si>
    <t>宝</t>
    <phoneticPr fontId="22" type="noConversion"/>
  </si>
  <si>
    <t>分开包装，标签自配</t>
    <phoneticPr fontId="22" type="noConversion"/>
  </si>
  <si>
    <t>APM96H1RT</t>
    <phoneticPr fontId="22" type="noConversion"/>
  </si>
  <si>
    <t>产品特点</t>
    <phoneticPr fontId="22" type="noConversion"/>
  </si>
  <si>
    <t>最优化的吸头全新模具内壁斜度设计保证与主流移液器完美贴合，从而充分保证气密性；精确的刻度线保证每一次的移液精准；多功能盒装为专利创新产品。</t>
    <phoneticPr fontId="22" type="noConversion"/>
  </si>
  <si>
    <t>低吸附工艺进一步保证移液的精确性，刻度线保证每一次移液的准确性，多功能盒装为专利创新产品。</t>
    <phoneticPr fontId="22" type="noConversion"/>
  </si>
  <si>
    <t>最适配热循环模块的结构设计保证升降温的稳定性</t>
    <phoneticPr fontId="22" type="noConversion"/>
  </si>
  <si>
    <t>三重质检保证漏液率低于千分之二</t>
    <phoneticPr fontId="22" type="noConversion"/>
  </si>
  <si>
    <t>万级洁净车间生产，专利创新产品。</t>
    <phoneticPr fontId="22" type="noConversion"/>
  </si>
  <si>
    <t>完美的结构设计保证更贴合</t>
    <phoneticPr fontId="22" type="noConversion"/>
  </si>
  <si>
    <t>无偏心壁厚均匀减少爆管风险</t>
    <phoneticPr fontId="22" type="noConversion"/>
  </si>
  <si>
    <t>优化的O型圈和管盖设计保证冷冻不掉O型圈，航空运输不漏液</t>
    <phoneticPr fontId="22" type="noConversion"/>
  </si>
  <si>
    <t>专利创新产品</t>
    <phoneticPr fontId="22" type="noConversion"/>
  </si>
  <si>
    <t>先进设备保证批次均一</t>
    <phoneticPr fontId="22" type="noConversion"/>
  </si>
  <si>
    <t>独特的易开盖结构</t>
    <phoneticPr fontId="22" type="noConversion"/>
  </si>
  <si>
    <t>易握结构</t>
    <phoneticPr fontId="22" type="noConversion"/>
  </si>
  <si>
    <t>独特工艺</t>
    <phoneticPr fontId="22" type="noConversion"/>
  </si>
  <si>
    <t>无O圈</t>
    <phoneticPr fontId="22" type="noConversion"/>
  </si>
  <si>
    <t>-</t>
    <phoneticPr fontId="22" type="noConversion"/>
  </si>
  <si>
    <t>独特的结构设计保证加样无死角</t>
    <phoneticPr fontId="22" type="noConversion"/>
  </si>
  <si>
    <t>专利创新产品</t>
    <phoneticPr fontId="22" type="noConversion"/>
  </si>
  <si>
    <t>0.2μm灭菌PES针头滤器</t>
    <phoneticPr fontId="22" type="noConversion"/>
  </si>
  <si>
    <t>0.45μm灭菌PES针头滤器</t>
    <phoneticPr fontId="22" type="noConversion"/>
  </si>
  <si>
    <t>0.2μm灭菌PVDF针头滤器</t>
    <phoneticPr fontId="22" type="noConversion"/>
  </si>
  <si>
    <t>0.45μm灭菌PVDF针头滤器</t>
    <phoneticPr fontId="22" type="noConversion"/>
  </si>
  <si>
    <t>ADF2SES</t>
    <phoneticPr fontId="22" type="noConversion"/>
  </si>
  <si>
    <t>ADF2SVS</t>
    <phoneticPr fontId="22" type="noConversion"/>
  </si>
  <si>
    <t>ADF45SES</t>
    <phoneticPr fontId="22" type="noConversion"/>
  </si>
  <si>
    <t>ADF45SVS</t>
    <phoneticPr fontId="22" type="noConversion"/>
  </si>
  <si>
    <t>0.2μm</t>
  </si>
  <si>
    <t>0.45μm</t>
  </si>
  <si>
    <t>0.2μm辐照灭菌PES材质，33mm医疗级PMMA外壳独立包装</t>
    <phoneticPr fontId="22" type="noConversion"/>
  </si>
  <si>
    <t>0.45μm辐照灭菌PES材质，33mm医疗级PMMA外壳独立包装</t>
    <phoneticPr fontId="22" type="noConversion"/>
  </si>
  <si>
    <t>0.2μm辐照灭菌PVDF材质，33mm医疗级PMMA外壳独立包装</t>
    <phoneticPr fontId="22" type="noConversion"/>
  </si>
  <si>
    <t>0.45μm辐照灭菌PVDF材质，33mm医疗级PMMA外壳独立包装</t>
    <phoneticPr fontId="22" type="noConversion"/>
  </si>
  <si>
    <t>针头滤器</t>
    <phoneticPr fontId="22" type="noConversion"/>
  </si>
  <si>
    <t>进口膜材</t>
    <phoneticPr fontId="22" type="noConversion"/>
  </si>
  <si>
    <t>11.针头滤器</t>
    <phoneticPr fontId="22" type="noConversion"/>
  </si>
  <si>
    <t>灭菌针头滤器</t>
    <phoneticPr fontId="22" type="noConversion"/>
  </si>
  <si>
    <t>PVDF针头滤器</t>
    <phoneticPr fontId="22" type="noConversion"/>
  </si>
  <si>
    <t>ISO13485</t>
    <phoneticPr fontId="22" type="noConversion"/>
  </si>
  <si>
    <t>CNAS</t>
    <phoneticPr fontId="22" type="noConversion"/>
  </si>
  <si>
    <t>进口膜材，辐照灭菌，医疗级PMMA外壳独立包装</t>
    <phoneticPr fontId="22" type="noConversion"/>
  </si>
  <si>
    <t>42种20袋分类包装，386个，无酶无热原，EO/辐照灭菌</t>
    <phoneticPr fontId="22" type="noConversion"/>
  </si>
  <si>
    <t>50支/盒，2盒/箱</t>
    <phoneticPr fontId="22" type="noConversion"/>
  </si>
  <si>
    <t>10块/盒，5盒/箱</t>
    <phoneticPr fontId="22" type="noConversion"/>
  </si>
  <si>
    <t>ABI透明款96孔半裙边A12切角标识黑字印刷</t>
    <phoneticPr fontId="22" type="noConversion"/>
  </si>
  <si>
    <t>ABI透明款可拆96孔半裙边A12切角标识黑字印刷</t>
    <phoneticPr fontId="22" type="noConversion"/>
  </si>
  <si>
    <t>APU100PH1F96D</t>
    <phoneticPr fontId="22" type="noConversion"/>
  </si>
  <si>
    <t>APU100PH1F96TD</t>
    <phoneticPr fontId="22" type="noConversion"/>
  </si>
  <si>
    <t>0.1mL 透明管96孔双色全裙边PCR板</t>
    <phoneticPr fontId="22" type="noConversion"/>
  </si>
  <si>
    <t>APU200PA12HD96TD</t>
    <phoneticPr fontId="22" type="noConversion"/>
  </si>
  <si>
    <t>ABI透明款可拆双色款96孔半裙边A12切角标识黑字印刷</t>
    <phoneticPr fontId="22" type="noConversion"/>
  </si>
  <si>
    <t>APU100PA12HD96TD</t>
    <phoneticPr fontId="22" type="noConversion"/>
  </si>
  <si>
    <t>APU40A24FD384TD</t>
    <phoneticPr fontId="22" type="noConversion"/>
  </si>
  <si>
    <t>ABI透明款384孔双色全裙边A24切角标识</t>
    <phoneticPr fontId="22" type="noConversion"/>
  </si>
  <si>
    <t>罗氏白色管384孔双色全裙边A24切角标识</t>
    <phoneticPr fontId="22" type="noConversion"/>
  </si>
  <si>
    <t>APU40A24FD384WB</t>
    <phoneticPr fontId="22" type="noConversion"/>
  </si>
  <si>
    <t>APU40A6FD384WB</t>
    <phoneticPr fontId="22" type="noConversion"/>
  </si>
  <si>
    <t>APU40A6FD384WD</t>
    <phoneticPr fontId="22" type="noConversion"/>
  </si>
  <si>
    <t>罗氏乳白色管384孔双色全白裙边双短边切角标识</t>
    <phoneticPr fontId="22" type="noConversion"/>
  </si>
  <si>
    <t>罗氏乳白色管384孔双色全黑裙边双短边切角标识</t>
    <phoneticPr fontId="22" type="noConversion"/>
  </si>
  <si>
    <t>Roche 40μL白色管384孔全白裙边双色PCR板</t>
    <phoneticPr fontId="22" type="noConversion"/>
  </si>
  <si>
    <t>Roche 40μL乳白色管384孔全黑裙边双色PCR板</t>
    <phoneticPr fontId="22" type="noConversion"/>
  </si>
  <si>
    <t>Roche 40μL白色管384孔全裙边双色PCR板</t>
    <phoneticPr fontId="22" type="noConversion"/>
  </si>
  <si>
    <t>Roche 40μL透明管384孔全裙边双色PCR板</t>
    <phoneticPr fontId="22" type="noConversion"/>
  </si>
  <si>
    <t>ABI 40μL透明管384孔全裙边双色PCR板</t>
    <phoneticPr fontId="22" type="noConversion"/>
  </si>
  <si>
    <t>ABI 0.2mL 96孔半裙边双色可拆PCR板</t>
    <phoneticPr fontId="22" type="noConversion"/>
  </si>
  <si>
    <t>ABI 0.2mL 透明管96孔半裙边双色可拆PCR板</t>
    <phoneticPr fontId="22" type="noConversion"/>
  </si>
  <si>
    <t>APU200PH1N96T</t>
    <phoneticPr fontId="22" type="noConversion"/>
  </si>
  <si>
    <t>透明款96孔H1切角标识黑字印刷</t>
    <phoneticPr fontId="22" type="noConversion"/>
  </si>
  <si>
    <t>ABI 0.1mL 磨砂管96孔双色半裙边PCR板</t>
    <phoneticPr fontId="22" type="noConversion"/>
  </si>
  <si>
    <t>APU100PA12H96TD</t>
    <phoneticPr fontId="22" type="noConversion"/>
  </si>
  <si>
    <t>磨砂管双色款96孔A12切角标识黑字印刷</t>
    <phoneticPr fontId="22" type="noConversion"/>
  </si>
  <si>
    <t>APU200PA12H96TD</t>
    <phoneticPr fontId="22" type="noConversion"/>
  </si>
  <si>
    <t>ABI 0.2mL 磨砂管96孔双色半裙边PCR板</t>
    <phoneticPr fontId="22" type="noConversion"/>
  </si>
  <si>
    <t>BIORAD 0.1mL透明管96孔双色全裙边PCR板</t>
    <phoneticPr fontId="22" type="noConversion"/>
  </si>
  <si>
    <t>Roche 0.1mL白色管96孔双色半裙边PCR板</t>
    <phoneticPr fontId="22" type="noConversion"/>
  </si>
  <si>
    <t>APU100PH1H96WD</t>
    <phoneticPr fontId="22" type="noConversion"/>
  </si>
  <si>
    <t>0.2mL 96孔半裙边PCR板</t>
    <phoneticPr fontId="22" type="noConversion"/>
  </si>
  <si>
    <t>APU200A12H96T</t>
    <phoneticPr fontId="22" type="noConversion"/>
  </si>
  <si>
    <t>透明款96孔半裙边A12切角标识</t>
    <phoneticPr fontId="22" type="noConversion"/>
  </si>
  <si>
    <t>ABI 0.2mL96孔半裙边PCR板</t>
    <phoneticPr fontId="22" type="noConversion"/>
  </si>
  <si>
    <t>5大类专利创新，40种常用耗材</t>
    <phoneticPr fontId="22" type="noConversion"/>
  </si>
  <si>
    <t>0.6mL 离心管</t>
    <phoneticPr fontId="22" type="noConversion"/>
  </si>
  <si>
    <t>ACU600T</t>
    <phoneticPr fontId="22" type="noConversion"/>
  </si>
  <si>
    <t>灭菌透明连盖</t>
    <phoneticPr fontId="22" type="noConversion"/>
  </si>
  <si>
    <t>透明连盖平滑护手款</t>
    <phoneticPr fontId="22" type="noConversion"/>
  </si>
  <si>
    <t>500个/袋,2袋/盒,10盒/箱</t>
    <phoneticPr fontId="22" type="noConversion"/>
  </si>
  <si>
    <t>0.6mL离心管</t>
    <phoneticPr fontId="22" type="noConversion"/>
  </si>
  <si>
    <t>双色PCR板</t>
    <phoneticPr fontId="22" type="noConversion"/>
  </si>
  <si>
    <t>涂层超低吸附定制</t>
    <phoneticPr fontId="22" type="noConversion"/>
  </si>
  <si>
    <t>实验百宝箱</t>
    <phoneticPr fontId="22" type="noConversion"/>
  </si>
  <si>
    <t>深孔板</t>
    <phoneticPr fontId="22" type="noConversion"/>
  </si>
  <si>
    <t>螺口管管身</t>
    <phoneticPr fontId="22" type="noConversion"/>
  </si>
  <si>
    <t>血清移液管</t>
    <phoneticPr fontId="22" type="noConversion"/>
  </si>
  <si>
    <t>细胞培养瓶</t>
    <phoneticPr fontId="22" type="noConversion"/>
  </si>
  <si>
    <t>代理折扣</t>
    <phoneticPr fontId="22" type="noConversion"/>
  </si>
  <si>
    <t>合计价格（元）</t>
    <phoneticPr fontId="22" type="noConversion"/>
  </si>
  <si>
    <t>通用移液吸头</t>
    <phoneticPr fontId="22" type="noConversion"/>
  </si>
  <si>
    <t>R款移液吸头</t>
    <phoneticPr fontId="22" type="noConversion"/>
  </si>
  <si>
    <t>自动化移液吸头</t>
    <phoneticPr fontId="22" type="noConversion"/>
  </si>
  <si>
    <t>PCR板</t>
    <phoneticPr fontId="22" type="noConversion"/>
  </si>
  <si>
    <t>深孔板</t>
    <phoneticPr fontId="22" type="noConversion"/>
  </si>
  <si>
    <t>浅孔板</t>
    <phoneticPr fontId="22" type="noConversion"/>
  </si>
  <si>
    <t>盖膜套</t>
    <phoneticPr fontId="22" type="noConversion"/>
  </si>
  <si>
    <t>离心管</t>
    <phoneticPr fontId="22" type="noConversion"/>
  </si>
  <si>
    <t>螺口管（管/盖）</t>
    <phoneticPr fontId="22" type="noConversion"/>
  </si>
  <si>
    <t>螺口管（带管盖）</t>
    <phoneticPr fontId="22" type="noConversion"/>
  </si>
  <si>
    <t>研磨细胞筛网</t>
    <phoneticPr fontId="22" type="noConversion"/>
  </si>
  <si>
    <t>血清移液管</t>
    <phoneticPr fontId="22" type="noConversion"/>
  </si>
  <si>
    <t>细胞培养板</t>
    <phoneticPr fontId="22" type="noConversion"/>
  </si>
  <si>
    <t>细胞培养皿</t>
    <phoneticPr fontId="22" type="noConversion"/>
  </si>
  <si>
    <t>细胞培养瓶</t>
    <phoneticPr fontId="22" type="noConversion"/>
  </si>
  <si>
    <t>多功能盒（10μL移液吸头）</t>
    <phoneticPr fontId="22" type="noConversion"/>
  </si>
  <si>
    <t>多功能盒（10μL加长移液吸头）</t>
    <phoneticPr fontId="22" type="noConversion"/>
  </si>
  <si>
    <t>多功能盒（20μL移液吸头）</t>
    <phoneticPr fontId="22" type="noConversion"/>
  </si>
  <si>
    <t>多功能盒（50μL移液吸头）</t>
    <phoneticPr fontId="22" type="noConversion"/>
  </si>
  <si>
    <t>多功能盒（100μL移液吸头）</t>
    <phoneticPr fontId="22" type="noConversion"/>
  </si>
  <si>
    <t>多功能盒（200μL移液吸头）</t>
    <phoneticPr fontId="22" type="noConversion"/>
  </si>
  <si>
    <t>多功能盒（200μL黄色移液吸头）</t>
    <phoneticPr fontId="22" type="noConversion"/>
  </si>
  <si>
    <t>多功能盒（200μL加长移液吸头）</t>
    <phoneticPr fontId="22" type="noConversion"/>
  </si>
  <si>
    <t>多功能盒（200μL凝胶点样移液吸头）</t>
    <phoneticPr fontId="22" type="noConversion"/>
  </si>
  <si>
    <t>多功能盒（300μL移液吸头）</t>
    <phoneticPr fontId="22" type="noConversion"/>
  </si>
  <si>
    <t>多功能盒（1000μL移液吸头）</t>
    <phoneticPr fontId="22" type="noConversion"/>
  </si>
  <si>
    <t>多功能盒（1000μL蓝色移液吸头）</t>
    <phoneticPr fontId="22" type="noConversion"/>
  </si>
  <si>
    <t>多功能盒（1250μL移液吸头）</t>
    <phoneticPr fontId="22" type="noConversion"/>
  </si>
  <si>
    <t>多功能盒（R款20μL移液吸头）</t>
    <phoneticPr fontId="22" type="noConversion"/>
  </si>
  <si>
    <t>多功能盒（R款200μL移液吸头）</t>
    <phoneticPr fontId="22" type="noConversion"/>
  </si>
  <si>
    <t>多功能盒（R款200μL移液吸头）</t>
  </si>
  <si>
    <t>多功能盒（R款200μL宽口移液吸头）</t>
    <phoneticPr fontId="22" type="noConversion"/>
  </si>
  <si>
    <t>多功能盒（R款200μL宽口移液吸头）</t>
  </si>
  <si>
    <t>多功能盒（R款300μL移液吸头）</t>
    <phoneticPr fontId="22" type="noConversion"/>
  </si>
  <si>
    <t>多功能盒（R款300μL移液吸头）</t>
  </si>
  <si>
    <t>多功能盒（R款1000μL移液吸头）</t>
    <phoneticPr fontId="22" type="noConversion"/>
  </si>
  <si>
    <t>多功能盒（R款1200μL移液吸头）</t>
    <phoneticPr fontId="22" type="noConversion"/>
  </si>
  <si>
    <t>多功能盒（A款30μL移液吸头）</t>
    <phoneticPr fontId="22" type="noConversion"/>
  </si>
  <si>
    <t>多功能盒（A款70μL移液吸头）</t>
    <phoneticPr fontId="22" type="noConversion"/>
  </si>
  <si>
    <t>多功能盒（A款250μL移液吸头）</t>
    <phoneticPr fontId="22" type="noConversion"/>
  </si>
  <si>
    <t>多功能盒（B款50μL移液吸头）</t>
    <phoneticPr fontId="22" type="noConversion"/>
  </si>
  <si>
    <t>多功能盒（B款250μL移液吸头）</t>
    <phoneticPr fontId="22" type="noConversion"/>
  </si>
  <si>
    <t>多功能盒（H款50μL移液吸头）</t>
    <phoneticPr fontId="22" type="noConversion"/>
  </si>
  <si>
    <t>多功能盒（H款300μL移液吸头）</t>
    <phoneticPr fontId="22" type="noConversion"/>
  </si>
  <si>
    <t>多功能盒（H款1000μL移液吸头）</t>
    <phoneticPr fontId="22" type="noConversion"/>
  </si>
  <si>
    <t>多功能盒（N款50μL移液吸头）</t>
    <phoneticPr fontId="22" type="noConversion"/>
  </si>
  <si>
    <t>多功能盒（N款250μL移液吸头）</t>
    <phoneticPr fontId="22" type="noConversion"/>
  </si>
  <si>
    <t>多功能盒（O款20μL移液吸头）</t>
    <phoneticPr fontId="22" type="noConversion"/>
  </si>
  <si>
    <t>O款200μL移液吸头</t>
  </si>
  <si>
    <t>多功能盒（O款200μL移液吸头）</t>
    <phoneticPr fontId="22" type="noConversion"/>
  </si>
  <si>
    <t>多功能盒（O款1000μL移液吸头）</t>
    <phoneticPr fontId="22" type="noConversion"/>
  </si>
  <si>
    <t>多功能盒（T款20μL移液吸头）</t>
    <phoneticPr fontId="22" type="noConversion"/>
  </si>
  <si>
    <t>多功能盒（T款50μL移液吸头）</t>
    <phoneticPr fontId="22" type="noConversion"/>
  </si>
  <si>
    <t>多功能盒（T款200μL移液吸头）</t>
    <phoneticPr fontId="22" type="noConversion"/>
  </si>
  <si>
    <t>多功能盒（T款1000μL移液吸头）</t>
    <phoneticPr fontId="22" type="noConversion"/>
  </si>
  <si>
    <t>多功能盒（M款50μL移液吸头）</t>
    <phoneticPr fontId="22" type="noConversion"/>
  </si>
  <si>
    <t>多功能盒（M款200μL移液吸头）</t>
    <phoneticPr fontId="22" type="noConversion"/>
  </si>
  <si>
    <t>单细胞悬液制备器（40μm研磨细胞筛）</t>
    <phoneticPr fontId="22" type="noConversion"/>
  </si>
  <si>
    <t>单细胞悬液制备器（70μm研磨细胞筛）</t>
    <phoneticPr fontId="22" type="noConversion"/>
  </si>
  <si>
    <t>单细胞悬液制备器（100μm研磨细胞筛）</t>
    <phoneticPr fontId="22" type="noConversion"/>
  </si>
  <si>
    <t>多功能盒A上盖</t>
  </si>
  <si>
    <t>多功能盒A中板</t>
  </si>
  <si>
    <t>多功能盒A下盒</t>
  </si>
  <si>
    <t>多功能盒B上盖</t>
  </si>
  <si>
    <t>多功能盒B中板</t>
  </si>
  <si>
    <t>多功能盒B下盒</t>
  </si>
  <si>
    <t>多功能盒C上盖</t>
  </si>
  <si>
    <t>多功能盒C中板</t>
  </si>
  <si>
    <t>多功能盒C下盒</t>
  </si>
  <si>
    <t>BIOFIX实验百宝箱</t>
    <phoneticPr fontId="22" type="noConversion"/>
  </si>
  <si>
    <t>BROFIX®  0.2-10uL  Pipet Tips, (Fits Eppendorf&amp;Gilson and Other Ultra-Micropipettors), Microvolume Bulk Packed，Graduated, Natural, Non-Sterile, 1,000 Tips/Bag, 5,000 Tips/Case.</t>
  </si>
  <si>
    <t>BROFIX®  0.2-10uL Low Binding  Pipet Tips, (Fits Eppendorf&amp;Gilson and Other Ultra-Micropipettors), Microvolume Bulk Packed，Graduated, Natural, Non-Sterile, 1,000 Tips/Bag, 5,000 Tips/Case.</t>
  </si>
  <si>
    <t>BROFIX®  0.2-10uL  Barrier Pipet Tips, (Fits Eppendorf&amp;Gilson and Other Ultra-Micropipettors),  Microvolume Bulk Packed，Graduated, Natural, Non-Sterile, 1,000 Tips/Bag, 5,000 Tips/Case.</t>
  </si>
  <si>
    <t>BROFIX®  0.2-10uL  Low Binding Barrier Pipet Tips, (Fits Eppendorf&amp;Gilson and Other Ultra-Micropipettors),  Microvolume Bulk Packed，Graduated, Natural, Non-Sterile, 1,000 Tips/Bag, 5,000 Tips/Case.</t>
  </si>
  <si>
    <t>BROFIX®  Multi-DeckWorks  0.2 - 10uL Barrier Pipet Tips, (Fits Eppendorf&amp;Gilson and Other Ultra-Micropipettors),Graduated, Natural, Sterile, Polypropylene, 96 Tips/Rack, 10 Racks/Pack, 5 Packs/Case.</t>
  </si>
  <si>
    <t>BROFIX®  Multi-DeckWorks  0.2 - 10uL Low Binding Pipet Tips,(Fits Eppendorf&amp;Gilson and Other Ultra-Micropipettors), Graduated, Natural, Sterile, Polypropylene, 96 Tips/Rack, 10 Racks/Pack, 5 Packs/Case.</t>
  </si>
  <si>
    <t>BROFIX®  Multi-DeckWorks  0.2 - 10uL Low Binding Barrier Pipet Tips, (Fits Eppendorf&amp;Gilson and Other Ultra-Micropipettors),Graduated,Natural, Sterile, Polypropylene, 96 Tips/Rack, 10 Racks/Pack, 5 Packs/Case.</t>
  </si>
  <si>
    <t>BROFIX®  DeckWorks  0.2 - 10uL Pipet Tip Station, (Fits Eppendorf&amp;Gilson and Other Ultra-Micropipettors),Reload System,Graduated, Sterile, Polypropylene, 96 Tips/Layer, 10 Layers/Pack, 10 Packs/Case.</t>
  </si>
  <si>
    <t>BROFIX®  DeckWorks  0.2 - 10uL Low Binding Pipet Tip Station,(Fits Eppendorf&amp;Gilson and Other Ultra-Micropipettors), Reload System,Graduated, Sterile, Polypropylene, 96 Tips/Layer, 10 Layers/Pack, 10 Packs/Case.</t>
  </si>
  <si>
    <t>BROFIX®  0.2-10uL Low Binding  Pipet Tips,  (max working volume 20uL),(Fits Eppendorf&amp;Gilson and Other Ultra-Micropipettors), Microvolume Bulk Packed，Graduated, Natural, Non-Sterile, 1,000 Tips/Bag, 5,000 Tips/Case.</t>
  </si>
  <si>
    <t>BROFIX®  0.2-10uL  Barrier Pipet Tips, (max working volume 20uL), (Fits Eppendorf&amp;Gilson and Other Ultra-Micropipettors),  Microvolume Bulk Packed，Graduated, Natural, Non-Sterile, 1,000 Tips/Bag, 5,000 Tips/Case.</t>
  </si>
  <si>
    <t>BROFIX®  0.2-10uL  Low Binding Barrier Pipet Tips, (max working volume 20uL), (Fits Eppendorf&amp;Gilson and Other Ultra-Micropipettors),  Microvolume Bulk Packed，Graduated, Natural, Non-Sterile, 1,000 Tips/Bag, 5,000 Tips/Case.</t>
  </si>
  <si>
    <t>BROFIX®  Multi-DeckWorks  0.2 - 10uL  Pipet Tips, (max working volume 20uL), (Fits Eppendorf&amp;Gilson and Other Ultra-Micropipettors),Graduated, Double Reagent Reservoirs,Natural, Sterile, Polypropylene, 96 Tips/Rack, 10 Racks/Pack, 5 Packs/Case.</t>
  </si>
  <si>
    <t>BROFIX®  Multi-DeckWorks  0.2 - 10uL Barrier Pipet Tips, (max working volume 20uL), (Fits Eppendorf&amp;Gilson and Other Ultra-Micropipettors),Graduated, Double Reagent Reservoirs,Natural, Sterile, Polypropylene, 96 Tips/Rack, 10 Racks/Pack, 5 Packs/Case.</t>
  </si>
  <si>
    <t>BROFIX®  Multi-DeckWorks  0.2 - 10uL Low Binding Pipet Tips, (max working volume 20uL), (Fits Eppendorf&amp;Gilson and Other Ultra-Micropipettors),Graduated, Double Reagent Reservoirs,Natural, Sterile, Polypropylene, 96 Tips/Rack, 10 Racks/Pack, 5 Packs/Case.</t>
  </si>
  <si>
    <t>BROFIX®  Multi-DeckWorks  0.2 - 10uL Low Binding Barrier Pipet Tips,  (max working volume 20uL),(Fits Eppendorf&amp;Gilson and Other Ultra-Micropipettors),Graduated, Double Reagent Reservoirs, Natural, Sterile, Polypropylene, 96 Tips/Rack, 10 Racks/Pack, 5 Packs/Case.</t>
  </si>
  <si>
    <t>BROFIX®  DeckWorks  0.2 - 10uL Pipet Tip Station, (max working volume 20uL), Reload System,(Fits Eppendorf&amp;Gilson and Other Ultra-Micropipettors),Graduated, Sterile, Polypropylene, 96 Tips/Layer, 10 Layers/Pack, 10 Packs/Case.</t>
  </si>
  <si>
    <t>BROFIX®  1-20uL  Pipet Tips, (Fits Eppendorf&amp;Gilson and Other Ultra-Micropipettors), Microvolume Bulk Packed，Graduated, Natural, Non-Sterile, 1,000 Tips/Bag, 5,000 Tips/Case.</t>
  </si>
  <si>
    <t>BROFIX®  1-20uL Low Binding  Pipet Tips, (Fits Eppendorf&amp;Gilson and Other Ultra-Micropipettors), Microvolume Bulk Packed，Graduated, Natural, Non-Sterile, 1,000 Tips/Bag, 5,000 Tips/Case.</t>
  </si>
  <si>
    <t>BROFIX®  1-20uL  Low Binding Barrier Pipet Tips, (Fits Eppendorf&amp;Gilson and Other Ultra-Micropipettors),  Microvolume Bulk Packed，Graduated, Natural, Non-Sterile, 1,000 Tips/Bag, 5,000 Tips/Case.</t>
  </si>
  <si>
    <t>BROFIX®  Multi-DeckWorks  1-20uL  Pipet Tips, (Fits Eppendorf&amp;Gilson and Other Ultra-Micropipettors),Graduated, Double Reagent Reservoirs, Natural, Sterile, Polypropylene, 96 Tips/Rack, 10 Racks/Pack, 5 Packs/Case.</t>
  </si>
  <si>
    <t>BROFIX®  Multi-DeckWorks  1-20uL Barrier Pipet Tips,(Fits Eppendorf&amp;Gilson and Other Ultra-Micropipettors), Graduated, Double Reagent Reservoirs, Natural, Sterile, Polypropylene, 96 Tips/Rack, 10 Racks/Pack, 5 Packs/Case.</t>
  </si>
  <si>
    <t>BROFIX®  Multi-DeckWorks  1-20uL Low Binding Pipet Tips, (Fits Eppendorf&amp;Gilson and Other Ultra-Micropipettors),Graduated, Double Reagent Reservoirs, Natural, Sterile, Polypropylene, 96 Tips/Rack, 10 Racks/Pack, 5 Packs/Case.</t>
  </si>
  <si>
    <t>BROFIX®  Multi-DeckWorks  1-20uL Low Binding Barrier Pipet Tips, (Fits Eppendorf&amp;Gilson and Other Ultra-Micropipettors),Graduated, Double Reagent Reservoirs, Natural, Sterile, Polypropylene, 96 Tips/Rack, 10 Racks/Pack, 5 Packs/Case.</t>
  </si>
  <si>
    <t>BROFIX®  DeckWorks  1-20uL Pipet Tip Station, Reload System,(Fits Eppendorf&amp;Gilson and Other Ultra-Micropipettors),Graduated, Non-Sterile, Polypropylene, 96 Tips/Layer, 10 Layers/Pack, 10 Packs/Case.</t>
  </si>
  <si>
    <t>BROFIX®  DeckWorks 1-20uL Low Binding Pipet Tip Station, Reload System,(Fits Eppendorf&amp;Gilson and Other Ultra-Micropipettors),Graduated, Sterile, Polypropylene, 96 Tips/Layer, 10 Layers/Pack, 10 Packs/Case.</t>
  </si>
  <si>
    <t>BROFIX®  1-50uL  Pipet Tips, (Fits Gilson and Other Ultra-Micropipettors),  Bulk Packed，Graduated, Natural, Non-Sterile, 1,000 Tips/Bag, 5,000 Tips/Case.</t>
  </si>
  <si>
    <t>BROFIX®  1-50uL Low Binding  Pipet Tips, (Fits Gilson and Other Ultra-Micropipettors),  Bulk Packed，Graduated, Natural, Non-Sterile, 1,000 Tips/Bag, 5,000 Tips/Case.</t>
  </si>
  <si>
    <t>BROFIX®  1-50uL  Low Binding Barrier Pipet Tips, (Fits Gilson and Other Ultra-Micropipettors),  Bulk Packed，Graduated, Natural, Non-Sterile, 1,000 Tips/Bag, 5,000 Tips/Case.</t>
  </si>
  <si>
    <t>BROFIX®  Multi-DeckWorks  1-50uL  Pipet Tips, (Fits Gilson and Other Ultra-Micropipettors),Graduated, Natural, Sterile, Polypropylene, 96 Tips/Rack, 18 Racks/Pack, 4 Packs/Case.</t>
  </si>
  <si>
    <t>BROFIX®  Multi-DeckWorks  1-50uL Barrier Pipet Tips, (Fits Gilson and Other Ultra-Micropipettors),Graduated, Natural, Sterile, Polypropylene, 96 Tips/Rack, 18 Racks/Pack, 4 Packs/Case.</t>
  </si>
  <si>
    <t>BROFIX®  Multi-DeckWorks  1-50uL Low Binding Pipet Tips,(Fits Gilson and Other Ultra-Micropipettors), Graduated, Natural, Sterile, Polypropylene, 96 Tips/Rack, 18 Racks/Pack, 4 Packs/Case.</t>
  </si>
  <si>
    <t>BROFIX®  Multi-DeckWorks  1-50uL Low Binding Barrier Pipet Tips, (Fits Gilson and Other Ultra-Micropipettors),Graduated, Natural, Sterile, Polypropylene, 96 Tips/Rack, 18 Racks/Pack, 4 Packs/Case.</t>
  </si>
  <si>
    <t>BROFIX®  DeckWorks  1-50uL Pipet Tip Station, (Fits Gilson and Other Ultra-Micropipettors),Reload System,Graduated, Sterile, Polypropylene, 96 Tips/Layer, 10 Layers/Pack, 10 Packs/Case.</t>
  </si>
  <si>
    <t>BROFIX®  DeckWorks  1-50uL Low Binding Pipet Tip Station,(Fits Gilson and Other Ultra-Micropipettors), Reload System,Graduated, Sterile, Polypropylene, 96 Tips/Layer, 10 Layers/Pack, 10 Packs/Case.</t>
  </si>
  <si>
    <t>BROFIX®  1-100uL  Pipet Tips, (Fits Eppendorf&amp;Gilson and Other Ultra-Micropipettors),  Bulk Packed，Graduated, Natural, Non-Sterile, 1,000 Tips/Bag, 5,000 Tips/Case.</t>
  </si>
  <si>
    <t>BROFIX®  1-100uL  Low Binding  Pipet Tips, (Fits Eppendorf&amp;Gilson and Other Ultra-Micropipettors),  Bulk Packed，Graduated, Natural, Non-Sterile, 1,000 Tips/Bag, 5,000 Tips/Case.</t>
  </si>
  <si>
    <t>BROFIX®  1-100uL  Low Binding Barrier Pipet Tips, (Fits Eppendorf&amp;Gilson and Other Ultra-Micropipettors),   Bulk Packed，Graduated, Natural, Non-Sterile, 1,000 Tips/Bag, 5,000 Tips/Case.</t>
  </si>
  <si>
    <t>BROFIX®  Multi-DeckWorks  1-100uL  Pipet Tips, (Fits Eppendorf&amp;Gilson and Other Ultra-Micropipettors),Graduated, Natural, Sterile, Polypropylene, 96 Tips/Rack, 18 Racks/Pack, 4 Packs/Case.</t>
  </si>
  <si>
    <t>BROFIX®  Multi-DeckWorks  1-100uL Barrier Pipet Tips, (Fits Eppendorf&amp;Gilson and Other Ultra-Micropipettors),Graduated, Natural, Sterile, Polypropylene, 96 Tips/Rack, 18 Racks/Pack, 4 Packs/Case.</t>
  </si>
  <si>
    <t>BROFIX®  Multi-DeckWorks  1-100uL Low Binding Pipet Tips,(Fits Eppendorf&amp;Gilson and Other Ultra-Micropipettors), Graduated, Natural, Sterile, Polypropylene, 96 Tips/Rack, 18 Racks/Pack, 4 Packs/Case.</t>
  </si>
  <si>
    <t>BROFIX®  Multi-DeckWorks  1-100uL Low Binding Barrier Pipet Tips, (Fits Eppendorf&amp;Gilson and Other Ultra-Micropipettors),Graduated,  Natural, Sterile, Polypropylene, 96 Tips/Rack, 18 Racks/Pack, 4 Packs/Case.</t>
  </si>
  <si>
    <t>BROFIX®  DeckWorks  1-100uL Pipet Tip Station, (Fits Eppendorf&amp;Gilson and Other Ultra-Micropipettors),Reload System,Graduated, Sterile, Polypropylene, 96 Tips/Layer, 10 Layers/Pack, 10 Packs/Case.</t>
  </si>
  <si>
    <t>BROFIX®  DeckWorks  1-100uL Low Binding Pipet Tip Station,(Fits Eppendorf&amp;Gilson and Other Ultra-Micropipettors), Reload System,Graduated, Sterile, Polypropylene, 96 Tips/Layer, 10 Layers/Pack, 10 Packs/Case.</t>
  </si>
  <si>
    <t>BROFIX®  1-200uL  Pipet Tips, (Fits Eppendorf&amp;Gilson and Other Ultra-Micropipettors),  Bulk Packed，Graduated, Natural, Non-Sterile, 1,000 Tips/Bag, 5,000 Tips/Case.</t>
  </si>
  <si>
    <t>BROFIX®  1-200uL Low Binding  Pipet Tips, (Fits Eppendorf&amp;Gilson and Other Ultra-Micropipettors),  Bulk Packed，Graduated, Natural, Non-Sterile, 1,000 Tips/Bag, 5,000 Tips/Case.</t>
  </si>
  <si>
    <t>BROFIX®  1-200uL  Low Binding Barrier Pipet Tips, (Fits Eppendorf&amp;Gilson and Other Ultra-Micropipettors),   Bulk Packed，Graduated, Natural, Non-Sterile, 1,000 Tips/Bag, 5,000 Tips/Case.</t>
  </si>
  <si>
    <t>BROFIX®  Multi-DeckWorks 1-200uL  Pipet Tips, (Fits Eppendorf&amp;Gilson and Other Ultra-Micropipettors),Graduated, Natural, Sterile, Polypropylene, 96 Tips/Rack, 18 Racks/Pack, 4 Packs/Case.</t>
  </si>
  <si>
    <t>BROFIX®  Multi-DeckWorks 1-200uL Barrier Pipet Tips, (Fits Eppendorf&amp;Gilson and Other Ultra-Micropipettors),Graduated, Natural, Sterile, Polypropylene, 96 Tips/Rack, 18 Racks/Pack, 4 Packs/Case.</t>
  </si>
  <si>
    <t>BROFIX®  Multi-DeckWorks 1-200uL Low Binding Pipet Tips,(Fits Eppendorf&amp;Gilson and Other Ultra-Micropipettors), Graduated, Natural, Sterile, Polypropylene, 96 Tips/Rack, 18 Racks/Pack, 4 Packs/Case.</t>
  </si>
  <si>
    <t>BROFIX®  DeckWorks 1-200uL Pipet Tip Station, (Fits Eppendorf&amp;Gilson and Other Ultra-Micropipettors),Reload System,Graduated, Non-Sterile, Polypropylene, 96 Tips/Layer, 10 Layers/Pack, 10 Packs/Case.</t>
  </si>
  <si>
    <t>BROFIX®  DeckWorks 1-200uL Low Binding Pipet Tip Station,(Fits Eppendorf&amp;Gilson and Other Ultra-Micropipettors), Carton,Reload System,Graduated, Non-Sterile, Polypropylene, 96 Tips/Layer, 10 Layers/Pack, 10 Packs/Case.</t>
  </si>
  <si>
    <t>BROFIX®  DeckWorks 1-200uL Low Binding Pipet Tip Station, (Fits Eppendorf&amp;Gilson and Other Ultra-Micropipettors),Reload System,Graduated, Non-Sterile, Polypropylene, 96 Tips/Layer, 10 Layers/Pack, 10 Packs/Case.</t>
  </si>
  <si>
    <t>BROFIX®  DeckWorks 1-200uL Low Binding Pipet Tip Station, (Fits Eppendorf&amp;Gilson and Other Ultra-Micropipettors),Carton,Reload System,Graduated, Non-Sterile, Polypropylene, 96 Tips/Layer, 10 Layers/Pack, 10 Packs/Case.</t>
  </si>
  <si>
    <t>BROFIX®  DeckWorks 1-200uL Pipet Tip Station, (Fits Eppendorf&amp;Gilson and Other Ultra-Micropipettors),Reload System,Graduated, Sterile, Polypropylene, 96 Tips/Layer, 10 Layers/Pack, 10 Packs/Case.</t>
  </si>
  <si>
    <t>BROFIX®  DeckWorks 1-200uL Low Binding Pipet Tip Station,(Fits Eppendorf&amp;Gilson and Other Ultra-Micropipettors), Carton,Reload System,Graduated, Sterile, Polypropylene, 96 Tips/Layer, 10 Layers/Pack, 10 Packs/Case.</t>
  </si>
  <si>
    <t>BROFIX®  DeckWorks 1-200uL Low Binding Pipet Tip Station, (Fits Eppendorf&amp;Gilson and Other Ultra-Micropipettors),Reload System,Graduated, Sterile, Polypropylene, 96 Tips/Layer, 10 Layers/Pack, 10 Packs/Case.</t>
  </si>
  <si>
    <t>BROFIX®  DeckWorks 1-200uL Low Binding Pipet Tip Station, (Fits Eppendorf&amp;Gilson and Other Ultra-Micropipettors),Carton,Reload System,Graduated, Sterile, Polypropylene, 96 Tips/Layer, 10 Layers/Pack, 10 Packs/Case.</t>
  </si>
  <si>
    <t>BROFIX®  1-200uL  Pipet Tips, (Fits Eppendorf&amp;Gilson and Other Ultra-Micropipettors),  Bulk Packed，Yellow,Graduated, Natural, Non-Sterile, 1,000 Tips/Bag, 5,000 Tips/Case.</t>
  </si>
  <si>
    <t>BROFIX®  1-200uL Low Binding  Pipet Tips, (Fits Eppendorf&amp;Gilson and Other Ultra-Micropipettors),  Bulk Packed，Yellow,Graduated, Natural, Non-Sterile, 1,000 Tips/Bag, 5,000 Tips/Case.</t>
  </si>
  <si>
    <t>BROFIX®  1-200uL  Low Binding Barrier Pipet Tips, (Fits Eppendorf&amp;Gilson and Other Ultra-Micropipettors),   Bulk Packed，Yellow,Graduated, Natural, Non-Sterile, 1,000 Tips/Bag, 5,000 Tips/Case.</t>
  </si>
  <si>
    <t>BROFIX®  Multi-DeckWorks 1-200uL  Pipet Tips, (Fits Eppendorf&amp;Gilson and Other Ultra-Micropipettors),Yellow,Graduated, Natural, Sterile, Polypropylene, 96 Tips/Rack, 18 Racks/Pack, 4 Packs/Case.</t>
  </si>
  <si>
    <t>BROFIX®  Multi-DeckWorks 1-200uL Barrier Pipet Tips, (Fits Eppendorf&amp;Gilson and Other Ultra-Micropipettors),Yellow,Graduated, Natural, Sterile, Polypropylene, 96 Tips/Rack, 18 Racks/Pack, 4 Packs/Case.</t>
  </si>
  <si>
    <t>BROFIX®  Multi-DeckWorks 1-200uL Low Binding Pipet Tips,(Fits Eppendorf&amp;Gilson and Other Ultra-Micropipettors), Yellow,Graduated, Natural, Sterile, Polypropylene, 96 Tips/Rack, 18 Racks/Pack, 4 Packs/Case.</t>
  </si>
  <si>
    <t>BROFIX®  Multi-DeckWorks 1-200uL Low Binding Barrier Pipet Tips, (Fits Eppendorf&amp;Gilson and Other Ultra-Micropipettors),Yellow,Graduated, Natural, Sterile, Polypropylene, 96 Tips/Rack, 18 Racks/Pack, 4 Packs/Case.</t>
  </si>
  <si>
    <t>BROFIX®  DeckWorks 1-200uL Pipet Tip Station, (Fits Eppendorf&amp;Gilson and Other Ultra-Micropipettors),Reload System,Yellow,Graduated, Non-Sterile, Polypropylene, 96 Tips/Layer, 10 Layers/Pack, 10 Packs/Case.</t>
  </si>
  <si>
    <t>BROFIX®  DeckWorks 1-200uL Low Binding Pipet Tip Station,(Fits Eppendorf&amp;Gilson and Other Ultra-Micropipettors), Carton,Reload System,Yellow,Graduated, Non-Sterile, Polypropylene, 96 Tips/Layer, 10 Layers/Pack, 10 Packs/Case.</t>
  </si>
  <si>
    <t>BROFIX®  DeckWorks 1-200uL Low Binding Pipet Tip Station, (Fits Eppendorf&amp;Gilson and Other Ultra-Micropipettors),Reload System,Yellow,Graduated, Non-Sterile, Polypropylene, 96 Tips/Layer, 10 Layers/Pack, 10 Packs/Case.</t>
  </si>
  <si>
    <t>BROFIX®  DeckWorks 1-200uL Low Binding Pipet Tip Station, (Fits Eppendorf&amp;Gilson and Other Ultra-Micropipettors),Carton,Reload System,Yellow,Graduated, Non-Sterile, Polypropylene, 96 Tips/Layer, 10 Layers/Pack, 10 Packs/Case.</t>
  </si>
  <si>
    <t>BROFIX®  DeckWorks 1-200uL Pipet Tip Station, (Fits Eppendorf&amp;Gilson and Other Ultra-Micropipettors),Reload System,Yellow,Graduated, Sterile, Polypropylene, 96 Tips/Layer, 10 Layers/Pack, 10 Packs/Case.</t>
  </si>
  <si>
    <t>BROFIX®  DeckWorks 1-200uL Low Binding Pipet Tip Station,(Fits Eppendorf&amp;Gilson and Other Ultra-Micropipettors), Carton,Reload System,Yellow,Graduated, Sterile, Polypropylene, 96 Tips/Layer, 10 Layers/Pack, 10 Packs/Case.</t>
  </si>
  <si>
    <t>BROFIX®  DeckWorks 1-200uL Low Binding Pipet Tip Station, (Fits Eppendorf&amp;Gilson and Other Ultra-Micropipettors),Reload System,Yellow,Graduated, Sterile, Polypropylene, 96 Tips/Layer, 10 Layers/Pack, 10 Packs/Case.</t>
  </si>
  <si>
    <t>BROFIX®  DeckWorks 1-200uL Low Binding Pipet Tip Station, (Fits Eppendorf&amp;Gilson and Other Ultra-Micropipettors),Carton,Reload System,Yellow,Graduated, Sterile, Polypropylene, 96 Tips/Layer, 10 Layers/Pack, 10 Packs/Case.</t>
  </si>
  <si>
    <t>BROFIX®  1-200uL  Pipet Tips, (Fits Eppendorf&amp;Gilson and Other Ultra-Micropipettors),  Bulk Packed，Lengthen，Graduated, Natural, Non-Sterile, 1,000 Tips/Bag, 5,000 Tips/Case.</t>
  </si>
  <si>
    <t>BROFIX®  1-200uL Low Binding  Pipet Tips, (Fits Eppendorf&amp;Gilson and Other Ultra-Micropipettors),  Bulk Packed，Lengthen，Graduated, Natural, Non-Sterile, 1,000 Tips/Bag, 5,000 Tips/Case.</t>
  </si>
  <si>
    <t>BROFIX®  1-200uL  Barrier Pipet Tips, (Fits Eppendorf&amp;Gilson and Other Ultra-Micropipettors),   Bulk Packed，Lengthen，Graduated, Natural, Non-Sterile, 1,000 Tips/Bag, 5,000 Tips/Case.</t>
  </si>
  <si>
    <t>BROFIX®  1-200uL  Low Binding Barrier Pipet Tips, (Fits Eppendorf&amp;Gilson and Other Ultra-Micropipettors),   Bulk Packed，Lengthen，Graduated, Natural, Non-Sterile, 1,000 Tips/Bag, 5,000 Tips/Case.</t>
  </si>
  <si>
    <t>BROFIX®  Multi-DeckWorks 1-200uL  Pipet Tips, (Fits Eppendorf&amp;Gilson and Other Ultra-Micropipettors),Lengthen，Graduated, Natural, Sterile, Polypropylene, 96 Tips/Rack, 18 Racks/Pack, 4 Packs/Case.</t>
  </si>
  <si>
    <t>BROFIX®  Multi-DeckWorks 1-200uL Barrier Pipet Tips, (Fits Eppendorf&amp;Gilson and Other Ultra-Micropipettors),Lengthen，Graduated, Natural, Sterile, Polypropylene, 96 Tips/Rack, 18 Racks/Pack, 4 Packs/Case.</t>
  </si>
  <si>
    <t>BROFIX®  Multi-DeckWorks 1-200uL Low Binding Pipet Tips,(Fits Eppendorf&amp;Gilson and Other Ultra-Micropipettors), Lengthen，Graduated, Natural, Sterile, Polypropylene, 96 Tips/Rack, 18 Racks/Pack, 4 Packs/Case.</t>
  </si>
  <si>
    <t>BROFIX®  Multi-DeckWorks 1-200uL Low Binding Barrier Pipet Tips, (Fits Eppendorf&amp;Gilson and Other Ultra-Micropipettors),Lengthen，Graduated, Natural, Sterile, Polypropylene, 96 Tips/Rack, 18 Racks/Pack, 4 Packs/Case.</t>
  </si>
  <si>
    <t>BROFIX®  1-200uL  Pipet Tips, (Fits Eppendorf&amp;Gilson and Other Ultra-Micropipettors),  Bulk Packed，Thick Gel-Loading，Graduated, Natural, Non-Sterile, 1,000 Tips/Bag, 5,000 Tips/Case.</t>
  </si>
  <si>
    <t>BROFIX®  1-200uL Low Binding  Pipet Tips, (Fits Eppendorf&amp;Gilson and Other Ultra-Micropipettors),  Bulk Packed，Thick Gel-Loading，Graduated, Natural, Non-Sterile, 1,000 Tips/Bag, 5,000 Tips/Case.</t>
  </si>
  <si>
    <t>BROFIX®  1-200uL  Low Binding Barrier Pipet Tips, (Fits Eppendorf&amp;Gilson and Other Ultra-Micropipettors),   Bulk Packed，Thick Gel-Loading，Graduated, Natural, Non-Sterile, 1,000 Tips/Bag, 5,000 Tips/Case.</t>
  </si>
  <si>
    <t>BROFIX®  Multi-DeckWorks 1-200uL  Pipet Tips, (Fits Eppendorf&amp;Gilson and Other Ultra-Micropipettors),Thick Gel-Loading，Graduated, Natural, Sterile, Polypropylene, 96 Tips/Rack, 18 Racks/Pack, 4 Packs/Case.</t>
  </si>
  <si>
    <t>BROFIX®  Multi-DeckWorks 1-200uL Barrier Pipet Tips, (Fits Eppendorf&amp;Gilson and Other Ultra-Micropipettors),Thick Gel-Loading，Graduated, Natural, Sterile, Polypropylene, 96 Tips/Rack, 18 Racks/Pack, 4 Packs/Case.</t>
  </si>
  <si>
    <t>BROFIX®  Multi-DeckWorks 1-200uL Low Binding Pipet Tips,(Fits Eppendorf&amp;Gilson and Other Ultra-Micropipettors),Thick Gel-Loading，Graduated, Natural, Sterile, Polypropylene, 96 Tips/Rack, 18 Racks/Pack, 4 Packs/Case.</t>
  </si>
  <si>
    <t>BROFIX®  Multi-DeckWorks 1-200uL Low Binding Barrier Pipet Tips, (Fits Eppendorf&amp;Gilson and Other Ultra-Micropipettors),Thick Gel-Loading，Graduated, Natural, Sterile, Polypropylene, 96 Tips/Rack, 18 Racks/Pack, 4 Packs/Case.</t>
  </si>
  <si>
    <t>BROFIX®  1-300uL  Pipet Tips, (Fits Eppendorf&amp;Gilson and Other Ultra-Micropipettors),  Bulk Packed，Graduated, Natural, Non-Sterile, 1,000 Tips/Bag, 5,000 Tips/Case.</t>
  </si>
  <si>
    <t>BROFIX®  1-300uL Low Binding  Pipet Tips, (Fits Eppendorf&amp;Gilson and Other Ultra-Micropipettors),  Bulk Packed，Graduated, Natural, Non-Sterile, 1,000 Tips/Bag, 5,000 Tips/Case.</t>
  </si>
  <si>
    <t>BROFIX®  1-300uL  Low Binding Barrier Pipet Tips, (Fits Eppendorf&amp;Gilson and Other Ultra-Micropipettors),   Bulk Packed，Graduated, Natural, Non-Sterile, 1,000 Tips/Bag, 5,000 Tips/Case.</t>
  </si>
  <si>
    <t>BROFIX®  Multi-DeckWorks 1-300uL  Pipet Tips, (Fits Eppendorf&amp;Gilson and Other Ultra-Micropipettors),Graduated, Natural, Sterile, Polypropylene, 96 Tips/Rack, 18 Racks/Pack, 4 Packs/Case.</t>
  </si>
  <si>
    <t>BROFIX®  Multi-DeckWorks 1-300uL Barrier Pipet Tips, (Fits Eppendorf&amp;Gilson and Other Ultra-Micropipettors),Graduated, Natural, Sterile, Polypropylene, 96 Tips/Rack, 18 Racks/Pack, 4 Packs/Case.</t>
  </si>
  <si>
    <t>BROFIX®  Multi-DeckWorks 1-300uL Low Binding Pipet Tips,(Fits Eppendorf&amp;Gilson and Other Ultra-Micropipettors),Graduated, Natural, Sterile, Polypropylene, 96 Tips/Rack, 18 Racks/Pack, 4 Packs/Case.</t>
  </si>
  <si>
    <t>BROFIX®  Multi-DeckWorks 1-300uL Low Binding Barrier Pipet Tips, (Fits Eppendorf&amp;Gilson and Other Ultra-Micropipettors),Graduated,  Natural, Sterile, Polypropylene, 96 Tips/Rack, 18 Racks/Pack, 4 Packs/Case.</t>
  </si>
  <si>
    <t>BROFIX®  DeckWorks 1-300uL Low Binding Pipet Tip Station,(Fits Eppendorf&amp;Gilson and Other Ultra-Micropipettors), Reload System,Graduated, Sterile, Polypropylene, 96 Tips/Layer, 10 Layers/Pack, 10 Packs/Case.</t>
  </si>
  <si>
    <t>BROFIX®  50-1000uL  Pipet Tips, (Fits Eppendorf&amp;Gilson and Other Ultra-Micropipettors),  Bulk Packed，Graduated, Natural, Non-Sterile, 1,000 Tips/Bag, 5,000 Tips/Case.</t>
  </si>
  <si>
    <t>BROFIX®  50-1000uL Low Binding  Pipet Tips, (Fits Eppendorf&amp;Gilson and Other Ultra-Micropipettors),  Bulk Packed，Graduated, Natural, Non-Sterile, 1,000 Tips/Bag, 5,000 Tips/Case.</t>
  </si>
  <si>
    <t>BROFIX®  50-1000uL  Low Binding Barrier Pipet Tips, (Fits Eppendorf&amp;Gilson and Other Ultra-Micropipettors),   Bulk Packed，Graduated, Natural, Non-Sterile, 1,000 Tips/Bag, 5,000 Tips/Case.</t>
  </si>
  <si>
    <t>BROFIX®  Multi-DeckWorks 50-1000uL  Pipet Tips, (Fits Eppendorf&amp;Gilson and Other Ultra-Micropipettors),Graduated, Natural, Sterile, Polypropylene, 96 Tips/Rack, 12 Racks/Pack, 4 Packs/Case.</t>
  </si>
  <si>
    <t>BROFIX®  Multi-DeckWorks 50-1000uL Barrier Pipet Tips, (Fits Eppendorf&amp;Gilson and Other Ultra-Micropipettors),Graduated, Natural, Sterile, Polypropylene, 96 Tips/Rack, 12 Racks/Pack, 4 Packs/Case.</t>
  </si>
  <si>
    <t>BROFIX®  Multi-DeckWorks 50-1000uL Low Binding Pipet Tips,(Fits Eppendorf&amp;Gilson and Other Ultra-Micropipettors), Graduated, Natural, Sterile, Polypropylene, 96 Tips/Rack, 12 Racks/Pack, 4 Packs/Case.</t>
  </si>
  <si>
    <t>BROFIX®  Multi-DeckWorks 50-1000uL Low Binding Barrier Pipet Tips, (Fits Eppendorf&amp;Gilson and Other Ultra-Micropipettors),Graduated, Natural, Sterile, Polypropylene, 96 Tips/Rack, 12 Racks/Pack, 4 Packs/Case.</t>
  </si>
  <si>
    <t>BROFIX®  Multi-DeckWorks 50-1000uL  Pipet Tips, (Fits Eppendorf&amp;Gilson and Other Ultra-Micropipettors),Graduated,Double Reagent Reservoirs,  Natural, Sterile, Polypropylene, 96 Tips/Rack, 18 Racks/Pack, 4 Packs/Case.</t>
  </si>
  <si>
    <t>BROFIX®  Multi-DeckWorks 50-1000uL Barrier Pipet Tips, (Fits Eppendorf&amp;Gilson and Other Ultra-Micropipettors),Graduated,  Double Reagent Reservoirs,Natural, Sterile, Polypropylene, 96 Tips/Rack, 18 Racks/Pack, 4 Packs/Case.</t>
  </si>
  <si>
    <t>BROFIX®  Multi-DeckWorks 50-1000uL Low Binding Pipet Tips,(Fits Eppendorf&amp;Gilson and Other Ultra-Micropipettors), Graduated,  Double Reagent Reservoirs,Natural, Sterile, Polypropylene, 96 Tips/Rack, 18 Racks/Pack, 4 Packs/Case.</t>
  </si>
  <si>
    <t>BROFIX®  Multi-DeckWorks 50-1000uL Low Binding Barrier Pipet Tips, (Fits Eppendorf&amp;Gilson and Other Ultra-Micropipettors),Graduated,  Double Reagent Reservoirs, Natural, Sterile, Polypropylene, 96 Tips/Rack, 18 Racks/Pack, 4 Packs/Case.</t>
  </si>
  <si>
    <t>BROFIX®  50-1000uL  Pipet Tips, (Fits Eppendorf&amp;Gilson and Other Ultra-Micropipettors),  Bulk Packed，Blue, Graduated, Natural, Non-Sterile, 1,000 Tips/Bag, 5,000 Tips/Case.</t>
  </si>
  <si>
    <t>BROFIX®  50-1000uL Low Binding  Pipet Tips, (Fits Eppendorf&amp;Gilson and Other Ultra-Micropipettors),  Bulk Packed，Blue, Graduated, Natural, Non-Sterile, 1,000 Tips/Bag, 5,000 Tips/Case.</t>
  </si>
  <si>
    <t>BROFIX®  50-1000uL  Low Binding Barrier Pipet Tips, (Fits Eppendorf&amp;Gilson and Other Ultra-Micropipettors),   Bulk Packed，Blue, Graduated, Natural, Non-Sterile, 1,000 Tips/Bag, 5,000 Tips/Case.</t>
  </si>
  <si>
    <t>BROFIX®  Multi-DeckWorks 50-1000uL Barrier Pipet Tips, (Fits Eppendorf&amp;Gilson and Other Ultra-Micropipettors),Graduated,Blue,  Natural, Sterile, Polypropylene, 96 Tips/Rack, 12 Racks/Pack, 4 Packs/Case.</t>
  </si>
  <si>
    <t>BROFIX®  Multi-DeckWorks 50-1000uL Low Binding Pipet Tips,(Fits Eppendorf&amp;Gilson and Other Ultra-Micropipettors), Graduated, Blue, Natural, Sterile, Polypropylene, 96 Tips/Rack, 12 Racks/Pack, 4 Packs/Case.</t>
  </si>
  <si>
    <t>BROFIX®  Multi-DeckWorks 50-1000uL Low Binding Barrier Pipet Tips, (Fits Eppendorf&amp;Gilson and Other Ultra-Micropipettors),Graduated, Blue, Natural, Sterile, Polypropylene, 96 Tips/Rack, 12 Racks/Pack, 4 Packs/Case.</t>
  </si>
  <si>
    <t>BROFIX®  Multi-DeckWorks 50-1000uL  Pipet Tips, (Fits Eppendorf&amp;Gilson and Other Ultra-Micropipettors),Graduated,Double Reagent Reservoirs, Blue, Double Reagent Reservoirs, Natural, Sterile, Polypropylene, 96 Tips/Rack, 18 Racks/Pack, 4 Packs/Case.</t>
  </si>
  <si>
    <t>BROFIX®  Multi-DeckWorks 50-1000uL Barrier Pipet Tips, (Fits Eppendorf&amp;Gilson and Other Ultra-Micropipettors),Graduated, Double Reagent Reservoirs,Blue,  Natural, Sterile, Polypropylene, 96 Tips/Rack, 18 Racks/Pack, 4 Packs/Case.</t>
  </si>
  <si>
    <t>BROFIX®  Multi-DeckWorks 50-1000uL Low Binding Pipet Tips,(Fits Eppendorf&amp;Gilson and Other Ultra-Micropipettors), Graduated, Double Reagent Reservoirs,Blue,  Natural, Sterile, Polypropylene, 96 Tips/Rack, 18 Racks/Pack, 4 Packs/Case.</t>
  </si>
  <si>
    <t>BROFIX®  Multi-DeckWorks 50-1000uL Low Binding Barrier Pipet Tips, (Fits Eppendorf&amp;Gilson and Other Ultra-Micropipettors),Graduated,Double Reagent Reservoirs, Blue,   Natural, Sterile, Polypropylene, 96 Tips/Rack, 18 Racks/Pack, 4 Packs/Case.</t>
  </si>
  <si>
    <t>BROFIX®  50-1250uL  Pipet Tips, (Fits Eppendorf&amp;Gilson and Other Ultra-Micropipettors),  Bulk Packed，Graduated, Natural, Non-Sterile, 1,000 Tips/Bag, 5,000 Tips/Case.</t>
  </si>
  <si>
    <t>BROFIX®  50-1250uL Low Binding  Pipet Tips, (Fits Eppendorf&amp;Gilson and Other Ultra-Micropipettors),  Bulk Packed，Graduated, Natural, Non-Sterile, 1,000 Tips/Bag, 5,000 Tips/Case.</t>
  </si>
  <si>
    <t>BROFIX®  50-1250uL  Low Binding Barrier Pipet Tips, (Fits Eppendorf&amp;Gilson and Other Ultra-Micropipettors),   Bulk Packed，Graduated, Natural, Non-Sterile, 1,000 Tips/Bag, 5,000 Tips/Case.</t>
  </si>
  <si>
    <t>BROFIX®  Multi-DeckWorks 50-1250uL  Pipet Tips, (Fits Eppendorf&amp;Gilson and Other Ultra-Micropipettors),Graduated, Natural, Sterile, Polypropylene, 96 Tips/Rack, 12 Racks/Pack, 4 Packs/Case.</t>
  </si>
  <si>
    <t>BROFIX®  Multi-DeckWorks 50-1250uL Barrier Pipet Tips, (Fits Eppendorf&amp;Gilson and Other Ultra-Micropipettors),Graduated, Natural, Sterile, Polypropylene, 96 Tips/Rack, 12 Racks/Pack, 4 Packs/Case.</t>
  </si>
  <si>
    <t>BROFIX®  Multi-DeckWorks 50-1250uL Low Binding Pipet Tips,(Fits Eppendorf&amp;Gilson and Other Ultra-Micropipettors), Graduated, Natural, Sterile, Polypropylene, 96 Tips/Rack, 12 Racks/Pack, 4 Packs/Case.</t>
  </si>
  <si>
    <t>BROFIX®  Multi-DeckWorks 50-1250uL Low Binding Barrier Pipet Tips, (Fits Eppendorf&amp;Gilson and Other Ultra-Micropipettors),Graduated, Natural, Sterile, Polypropylene, 96 Tips/Rack, 12 Racks/Pack, 4 Packs/Case.</t>
  </si>
  <si>
    <t>BROFIX®  5mL Low Binding  Pipet Tips, (Fits Eppendorf&amp;Gilson and Other Ultra-Micropipettors),  Bulk Packed，Graduated, Natural, Non-Sterile, 1,000 Tips/Bag, 5,000 Tips/Case.</t>
  </si>
  <si>
    <t>BROFIX®  5mL Low Binding Barrier Pipet Tips, (Fits Eppendorf&amp;Gilson and Other Ultra-Micropipettors),   Bulk Packed，Graduated, Natural, Non-Sterile, 1,000 Tips/Bag, 5,000 Tips/Case.</t>
  </si>
  <si>
    <t>BROFIX®  DeckWorks 5mL  Pipet Tips, (Fits Eppendorf&amp;Gilson and Other Ultra-Micropipettors),Graduated, Natural, Sterile, Polypropylene, 96 Tips/Rack, 10 Racks/Pack, 5 Packs/Case.</t>
  </si>
  <si>
    <t>BROFIX®  DeckWorks 5mL Low Binding Pipet Tips,(Fits Eppendorf&amp;Gilson and Other Ultra-Micropipettors), Graduated, Natural, Sterile, Polypropylene, 96 Tips/Rack, 10 Racks/Pack, 5 Packs/Case.</t>
  </si>
  <si>
    <t>BROFIX®  10mL Low Binding Barrier Pipet Tips, (Fits Eppendorf&amp;Gilson and Other Ultra-Micropipettors),   Bulk Packed，Graduated, Natural, Non-Sterile, 1,000 Tips/Bag, 5,000 Tips/Case.</t>
  </si>
  <si>
    <t>BROFIX®  DeckWorks 10mL  Pipet Tips, (Fits Eppendorf&amp;Gilson and Other Ultra-Micropipettors),Graduated, Natural, Sterile, Polypropylene, 96 Tips/Rack, 10 Racks/Pack, 5 Packs/Case.</t>
  </si>
  <si>
    <t>BROFIX®  DeckWorks 10mL Low Binding Pipet Tips,(Fits Eppendorf&amp;Gilson and Other Ultra-Micropipettors), Graduated, Natural, Sterile, Polypropylene, 96 Tips/Rack, 10 Racks/Pack, 5 Packs/Case.</t>
  </si>
  <si>
    <t>BROFIX®  1-20uL  Pipet Tips, (Fits RAINING and Other Ultra-Micropipettors), Microvolume Bulk Packed，Graduated, Natural, Non-Sterile, 1,000 Tips/Bag, 5,000 Tips/Case.</t>
  </si>
  <si>
    <t>BROFIX®  1-20uL Low Binding  Pipet Tips, (Fits RAINING and Other Ultra-Micropipettors), Microvolume Bulk Packed，Graduated, Natural, Non-Sterile, 1,000 Tips/Bag, 5,000 Tips/Case.</t>
  </si>
  <si>
    <t>BROFIX®  1-20uL  Low Binding Barrier Pipet Tips, (Fits RAINING and Other Ultra-Micropipettors),  Microvolume Bulk Packed，Graduated, Natural, Non-Sterile, 1,000 Tips/Bag, 5,000 Tips/Case.</t>
  </si>
  <si>
    <t>BROFIX®  Multi-DeckWorks  1-20uL  Pipet Tips, (Fits RAINING and Other Ultra-Micropipettors),Graduated, Double Reagent Reservoirs, Natural, Sterile, Polypropylene, 96 Tips/Rack, 10 Racks/Pack, 5 Packs/Case.</t>
  </si>
  <si>
    <t>BROFIX®  Multi-DeckWorks  1-20uL Barrier Pipet Tips,(Fits RAINING and Other Ultra-Micropipettors), Graduated, Double Reagent Reservoirs, Natural, Sterile, Polypropylene, 96 Tips/Rack, 10 Racks/Pack, 5 Packs/Case.</t>
  </si>
  <si>
    <t>BROFIX®  Multi-DeckWorks  1-20uL Low Binding Pipet Tips, (Fits RAINING and Other Ultra-Micropipettors),Graduated, Double Reagent Reservoirs, Natural, Sterile, Polypropylene, 96 Tips/Rack, 10 Racks/Pack, 5 Packs/Case.</t>
  </si>
  <si>
    <t>BROFIX®  Multi-DeckWorks  1-20uL Low Binding Barrier Pipet Tips, (Fits RAINING and Other Ultra-Micropipettors),Graduated, Double Reagent Reservoirs, Natural, Sterile, Polypropylene, 96 Tips/Rack, 10 Racks/Pack, 5 Packs/Case.</t>
  </si>
  <si>
    <t>BROFIX®  1-200uL  Pipet Tips, (Fits RAINING and Other Ultra-Micropipettors), Bulk Packed，Graduated, Natural, Non-Sterile, 1,000 Tips/Bag, 5,000 Tips/Case.</t>
  </si>
  <si>
    <t>BROFIX®  1-200uL Low Binding  Pipet Tips, (Fits RAINING and Other Ultra-Micropipettors),  Bulk Packed，Graduated, Natural, Non-Sterile, 1,000 Tips/Bag, 5,000 Tips/Case.</t>
  </si>
  <si>
    <t>BROFIX®  1-200uL  Low Binding Barrier Pipet Tips, (Fits RAINING and Other Ultra-Micropipettors),   Bulk Packed，Graduated, Natural, Non-Sterile, 1,000 Tips/Bag, 5,000 Tips/Case.</t>
  </si>
  <si>
    <t>BROFIX®  Multi-DeckWorks  1-200uL  Pipet Tips, (Fits RAINING and Other Ultra-Micropipettors),Graduated,   Natural, Sterile, Polypropylene, 96 Tips/Rack, 18 Racks/Pack, 4 Packs/Case.</t>
  </si>
  <si>
    <t>BROFIX®  Multi-DeckWorks  1-200uL Barrier Pipet Tips,(Fits RAINING and Other Ultra-Micropipettors), Graduated,   Natural, Sterile, Polypropylene, 96 Tips/Rack, 18 Racks/Pack, 4 Packs/Case.</t>
  </si>
  <si>
    <t>BROFIX®  Multi-DeckWorks  1-200uL Low Binding Pipet Tips, (Fits RAINING and Other Ultra-Micropipettors),Graduated,   Natural, Sterile, Polypropylene, 96 Tips/Rack, 18 Racks/Pack, 4 Packs/Case.</t>
  </si>
  <si>
    <t>BROFIX®  Multi-DeckWorks  1-200uL Low Binding Barrier Pipet Tips, (Fits RAINING and Other Ultra-Micropipettors),Graduated,   Natural, Sterile, Polypropylene, 96 Tips/Rack, 18 Racks/Pack, 4 Packs/Case.</t>
  </si>
  <si>
    <t>BROFIX®  1-200uL  Pipet Tips, (Fits RAINING and Other Ultra-Micropipettors),  Bulk Packed，Graduated, Natural, Non-Sterile, 1,000 Tips/Bag, 5,000 Tips/Case.</t>
  </si>
  <si>
    <t>BROFIX®  1-200uL Low Binding  Pipet Tips, (Fits RAINING and Other Ultra-Micropipettors),  Bulk Packed，Wide Tip，Graduated, Natural, Non-Sterile, 1,000 Tips/Bag, 5,000 Tips/Case.</t>
  </si>
  <si>
    <t>BROFIX®  1-200uL  Low Binding Barrier Pipet Tips, (Fits RAINING and Other Ultra-Micropipettors),   Bulk Packed，Wide Tip，Graduated, Natural, Non-Sterile, 1,000 Tips/Bag, 5,000 Tips/Case.</t>
  </si>
  <si>
    <t>BROFIX®  Multi-DeckWorks  1-200uL  Pipet Tips, (Fits RAINING and Other Ultra-Micropipettors),Wide Tip，Graduated,   Natural, Sterile, Polypropylene, 96 Tips/Rack, 18 Racks/Pack, 4 Packs/Case.</t>
  </si>
  <si>
    <t>BROFIX®  Multi-DeckWorks  1-200uL Barrier Pipet Tips,(Fits RAINING and Other Ultra-Micropipettors), Wide Tip，Graduated,   Natural, Sterile, Polypropylene, 96 Tips/Rack, 18 Racks/Pack, 4 Packs/Case.</t>
  </si>
  <si>
    <t>BROFIX®  Multi-DeckWorks  1-200uL Low Binding Pipet Tips, (Fits RAINING and Other Ultra-Micropipettors),Wide Tip，Graduated,   Natural, Sterile, Polypropylene, 96 Tips/Rack, 18 Racks/Pack, 4 Packs/Case.</t>
  </si>
  <si>
    <t>BROFIX®  Multi-DeckWorks  1-200uL Low Binding Barrier Pipet Tips, (Fits RAINING and Other Ultra-Micropipettors),Wide Tip，Graduated,   Natural, Sterile, Polypropylene, 96 Tips/Rack, 18 Racks/Pack, 4 Packs/Case.</t>
  </si>
  <si>
    <t>BROFIX®  1-300uL  Pipet Tips, (Fits RAINING and Other Ultra-Micropipettors), Bulk Packed，Graduated, Natural, Non-Sterile, 1,000 Tips/Bag, 5,000 Tips/Case.</t>
  </si>
  <si>
    <t>BROFIX®  1-300uL Low Binding  Pipet Tips, (Fits RAINING and Other Ultra-Micropipettors),  Bulk Packed，Graduated, Natural, Non-Sterile, 1,000 Tips/Bag, 5,000 Tips/Case.</t>
  </si>
  <si>
    <t>BROFIX®  1-300uL  Low Binding Barrier Pipet Tips, (Fits RAINING and Other Ultra-Micropipettors),   Bulk Packed，Graduated, Natural, Non-Sterile, 1,000 Tips/Bag, 5,000 Tips/Case.</t>
  </si>
  <si>
    <t>BROFIX®  Multi-DeckWorks  1-300uL  Pipet Tips, (Fits RAINING and Other Ultra-Micropipettors),Graduated,   Natural, Sterile, Polypropylene, 96 Tips/Rack, 18 Racks/Pack, 4 Packs/Case.</t>
  </si>
  <si>
    <t>BROFIX®  Multi-DeckWorks  1-300uL Low Binding Pipet Tips, (Fits RAINING and Other Ultra-Micropipettors),Graduated,   Natural, Sterile, Polypropylene, 96 Tips/Rack, 18 Racks/Pack, 4 Packs/Case.</t>
  </si>
  <si>
    <t>BROFIX®  Multi-DeckWorks  1-300uL Low Binding Barrier Pipet Tips, (Fits RAINING and Other Ultra-Micropipettors),Graduated,   Natural, Sterile, Polypropylene, 96 Tips/Rack, 18 Racks/Pack, 4 Packs/Case.</t>
  </si>
  <si>
    <t>BROFIX®  50-1000uL  Pipet Tips, (Fits RAINING and Other Ultra-Micropipettors), Bulk Packed，Graduated, Natural, Non-Sterile, 1,000 Tips/Bag, 5,000 Tips/Case.</t>
  </si>
  <si>
    <t>BROFIX®  50-1000uL Low Binding  Pipet Tips, (Fits RAINING and Other Ultra-Micropipettors),  Bulk Packed，Graduated, Natural, Non-Sterile, 1,000 Tips/Bag, 5,000 Tips/Case.</t>
  </si>
  <si>
    <t>BROFIX®  50-1000uL  Low Binding Barrier Pipet Tips, (Fits RAINING and Other Ultra-Micropipettors),   Bulk Packed，Graduated, Natural, Non-Sterile, 1,000 Tips/Bag, 5,000 Tips/Case.</t>
  </si>
  <si>
    <t>BROFIX®  Multi-DeckWorks  50-1000uL  Pipet Tips, (Fits RAINING and Other Ultra-Micropipettors),Graduated,   Natural, Sterile, Polypropylene, 96 Tips/Rack, 12 Racks/Pack, 4 Packs/Case.</t>
  </si>
  <si>
    <t>BROFIX®  Multi-DeckWorks  50-1000uL Barrier Pipet Tips,(Fits RAINING and Other Ultra-Micropipettors), Graduated,   Natural, Sterile, Polypropylene, 96 Tips/Rack, 12 Racks/Pack, 4 Packs/Case.</t>
  </si>
  <si>
    <t>BROFIX®  Multi-DeckWorks  50-1000uL Low Binding Pipet Tips, (Fits RAINING and Other Ultra-Micropipettors),Graduated,   Natural, Sterile, Polypropylene, 96 Tips/Rack, 12 Racks/Pack, 4 Packs/Case.</t>
  </si>
  <si>
    <t>BROFIX®  Multi-DeckWorks  50-1000uL Low Binding Barrier Pipet Tips, (Fits RAINING and Other Ultra-Micropipettors),Graduated,   Natural, Sterile, Polypropylene, 96 Tips/Rack, 12 Racks/Pack, 4 Packs/Case.</t>
  </si>
  <si>
    <t>BROFIX®  50-1250uL  Pipet Tips, (Fits RAINING and Other Ultra-Micropipettors), Bulk Packed，Graduated, Natural, Non-Sterile, 1,000 Tips/Bag, 5,000 Tips/Case.</t>
  </si>
  <si>
    <t>BROFIX®  50-1250uL Low Binding  Pipet Tips, (Fits RAINING and Other Ultra-Micropipettors),  Bulk Packed，Graduated, Natural, Non-Sterile, 1,000 Tips/Bag, 5,000 Tips/Case.</t>
  </si>
  <si>
    <t>BROFIX®  50-1250uL  Low Binding Barrier Pipet Tips, (Fits RAINING and Other Ultra-Micropipettors),   Bulk Packed，Graduated, Natural, Non-Sterile, 1,000 Tips/Bag, 5,000 Tips/Case.</t>
  </si>
  <si>
    <t>BROFIX®  Multi-DeckWorks  50-1250uL  Pipet Tips, (Fits RAINING and Other Ultra-Micropipettors),Graduated,   Natural, Sterile, Polypropylene, 96 Tips/Rack, 18 Racks/Pack, 4 Packs/Case.</t>
  </si>
  <si>
    <t>BROFIX®  Multi-DeckWorks  50-1250uL Barrier Pipet Tips,(Fits RAINING and Other Ultra-Micropipettors), Graduated,   Natural, Sterile, Polypropylene, 96 Tips/Rack, 18 Racks/Pack, 4 Packs/Case.</t>
  </si>
  <si>
    <t>BROFIX®  Multi-DeckWorks  50-1250uL Low Binding Pipet Tips, (Fits RAINING and Other Ultra-Micropipettors),Graduated,   Natural, Sterile, Polypropylene, 96 Tips/Rack, 18 Racks/Pack, 4 Packs/Case.</t>
  </si>
  <si>
    <t>BROFIX®  Multi-DeckWorks  50-1250uL Low Binding Barrier Pipet Tips, (Fits RAINING and Other Ultra-Micropipettors),Graduated,   Natural, Sterile, Polypropylene, 96 Tips/Rack, 18 Racks/Pack, 4 Packs/Case.</t>
  </si>
  <si>
    <t>BROFIX®  Multi-DeckWorks  1 - 30uL Low Binding Pipet Tips, (Fits A-series and Other Ultra-Micropipettors),Graduated, Double Reagent Reservoirs,Natural, Sterile, Polypropylene, 96 Tips/Rack, 10 Racks/Pack, 5 Packs/Case.</t>
  </si>
  <si>
    <t>BROFIX®  Multi-DeckWorks  1 - 30uL Low Binding Barrier Pipet Tips,  (Fits A-series and Other Ultra-Micropipettors),Graduated, Double Reagent Reservoirs, Natural, Sterile, Polypropylene, 96 Tips/Rack, 10 Racks/Pack, 5 Packs/Case.</t>
  </si>
  <si>
    <t>BROFIX®  Multi-DeckWorks  1 - 70uL Low Binding Pipet Tips,(Fits A-series and Other Ultra-Micropipettors), Graduated, Natural, Sterile, Polypropylene, 96 Tips/Rack, 18 Racks/Pack, 4 Packs/Case.</t>
  </si>
  <si>
    <t>BROFIX®  Multi-DeckWorks  1 - 70uL Low Binding Barrier Pipet Tips, (Fits A-series and Other Ultra-Micropipettors),Graduated,  Natural, Sterile, Polypropylene, 96 Tips/Rack, 18 Racks/Pack, 4 Packs/Case.</t>
  </si>
  <si>
    <t>BROFIX®  Multi-DeckWorks  1 - 250uL Low Binding Pipet Tips,(Fits A-series and Other Ultra-Micropipettors), Graduated, Natural, Sterile, Polypropylene, 96 Tips/Rack, 18 Racks/Pack, 4 Packs/Case.</t>
  </si>
  <si>
    <t>BROFIX®  Multi-DeckWorks  1 - 250uL Low Binding Barrier Pipet Tips, (Fits A-series and Other Ultra-Micropipettors),Graduated,  Natural, Sterile, Polypropylene, 96 Tips/Rack, 18 Racks/Pack, 4 Packs/Case.</t>
  </si>
  <si>
    <t>BROFIX®  1-50uL  Low Binding Barrier Pipet Tips, (Fits A-series and Other Ultra-Micropipettors),   Bulk Packed，Graduated, Natural, Non-Sterile, 1,000 Tips/Bag, 5,000 Tips/Case.</t>
  </si>
  <si>
    <t>BROFIX®  Multi-DeckWorks  1-50uL Low Binding Pipet Tips, (Fits A-series and Other Ultra-Micropipettors),Graduated, Double Reagent Reservoirs, Natural, Sterile, Polypropylene, 96 Tips/Rack, 18 Racks/Pack, 4 Packs/Case.</t>
  </si>
  <si>
    <t>BROFIX®  Multi-DeckWorks  1-50uL Low Binding Barrier Pipet Tips, (Fits A-series and Other Ultra-Micropipettors),Graduated, Double Reagent Reservoirs, Natural, Sterile, Polypropylene, 96 Tips/Rack, 18 Racks/Pack, 4 Packs/Case.</t>
  </si>
  <si>
    <t>BROFIX®  1-250uL  Low Binding Barrier Pipet Tips, (Fits A-series and Other Ultra-Micropipettors),   Bulk Packed，Graduated, Natural, Non-Sterile, 1,000 Tips/Bag, 5,000 Tips/Case.</t>
  </si>
  <si>
    <t>BROFIX®  Multi-DeckWorks  1-250uL Low Binding Pipet Tips, (Fits A-series and Other Ultra-Micropipettors),Graduated,   Natural, Sterile, Polypropylene, 96 Tips/Rack, 18 Racks/Pack, 4 Packs/Case.</t>
  </si>
  <si>
    <t>BROFIX®  Multi-DeckWorks  1-250uL Low Binding Barrier Pipet Tips, (Fits A-series and Other Ultra-Micropipettors),Graduated,   Natural, Sterile, Polypropylene, 96 Tips/Rack, 18 Racks/Pack, 4 Packs/Case.</t>
  </si>
  <si>
    <t>BROFIX®  Multi-DeckWorks  1-50uL Low Binding Pipet Tips, (Fits H-series and Other Ultra-Micropipettors),Graduated, Double Reagent Reservoirs, Natural, Sterile, Polypropylene, 96 Tips/Rack, 18 Racks/Pack, 4 Packs/Case.</t>
  </si>
  <si>
    <t>BROFIX®  Multi-DeckWorks  1-50uL Low Binding Barrier Pipet Tips, (Fits H-series and Other Ultra-Micropipettors),Graduated, Double Reagent Reservoirs, Natural, Sterile, Polypropylene, 96 Tips/Rack, 18 Racks/Pack, 4 Packs/Case.</t>
  </si>
  <si>
    <t>BROFIX®  Multi-DeckWorks  1-50uL Low Binding Pipet Tips, (Fits H-series and Other Ultra-Micropipettors),Conductive，Graduated, Double Reagent Reservoirs, Natural, Sterile, Polypropylene, 96 Tips/Rack, 18 Racks/Pack, 4 Packs/Case.</t>
  </si>
  <si>
    <t>BROFIX®  Multi-DeckWorks  1-50uL Low Binding Barrier Pipet Tips, (Fits H-series and Other Ultra-Micropipettors),Conductive，Graduated, Double Reagent Reservoirs, Natural, Sterile, Polypropylene, 96 Tips/Rack, 18 Racks/Pack, 4 Packs/Case.</t>
  </si>
  <si>
    <t>BROFIX®  Multi-DeckWorks  1-300uL Low Binding Pipet Tips, (Fits H-series and Other Ultra-Micropipettors),Graduated, Double Reagent Reservoirs, Natural, Sterile, Polypropylene, 96 Tips/Rack, 18 Racks/Pack, 4 Packs/Case.</t>
  </si>
  <si>
    <t>BROFIX®  Multi-DeckWorks  1-300uL Low Binding Barrier Pipet Tips, (Fits H-series and Other Ultra-Micropipettors),Graduated, Double Reagent Reservoirs, Natural, Sterile, Polypropylene, 96 Tips/Rack, 18 Racks/Pack, 4 Packs/Case.</t>
  </si>
  <si>
    <t>BROFIX®  Multi-DeckWorks  1-300uL Low Binding Pipet Tips, (Fits H-series and Other Ultra-Micropipettors),Conductive，Graduated, Double Reagent Reservoirs, Natural, Sterile, Polypropylene, 96 Tips/Rack, 18 Racks/Pack, 4 Packs/Case.</t>
  </si>
  <si>
    <t>BROFIX®  Multi-DeckWorks  1-300uL Low Binding Barrier Pipet Tips, (Fits H-series and Other Ultra-Micropipettors),Conductive，Graduated, Double Reagent Reservoirs, Natural, Sterile, Polypropylene, 96 Tips/Rack, 18 Racks/Pack, 4 Packs/Case.</t>
  </si>
  <si>
    <t>BROFIX®  Multi-DeckWorks  50-1000uL Low Binding Pipet Tips, (Fits H-series and Other Ultra-Micropipettors),Graduated,  Natural, Sterile, Polypropylene, 96 Tips/Rack, 18 Racks/Pack, 4 Packs/Case.</t>
  </si>
  <si>
    <t>BROFIX®  Multi-DeckWorks  50-1000uL Low Binding Barrier Pipet Tips, (Fits H-series and Other Ultra-Micropipettors),Graduated, Double Reagent Reservoirs, Natural, Sterile, Polypropylene, 96 Tips/Rack, 18 Racks/Pack, 4 Packs/Case.</t>
  </si>
  <si>
    <t>BROFIX®  Multi-DeckWorks  50-1000uL Low Binding Pipet Tips, (Fits H-series and Other Ultra-Micropipettors),Conductive，Graduated, , Natural, Sterile, Polypropylene, 96 Tips/Rack, 18 Racks/Pack, 4 Packs/Case.</t>
  </si>
  <si>
    <t>BROFIX®  Multi-DeckWorks  50-1000uL Low Binding Barrier Pipet Tips, (Fits H-series and Other Ultra-Micropipettors),Conductive，Graduated, Double Reagent Reservoirs, Natural, Sterile, Polypropylene, 96 Tips/Rack, 18 Racks/Pack, 4 Packs/Case.</t>
  </si>
  <si>
    <t>BROFIX®  1-50uL  Low Binding Barrier Pipet Tips, (Fits N-series and Other Ultra-Micropipettors),   Bulk Packed，Graduated, Natural, Non-Sterile, 1,000 Tips/Bag, 5,000 Tips/Case.</t>
  </si>
  <si>
    <t>BROFIX®  Multi-DeckWorks  1-50uL Low Binding Pipet Tips, (Fits N-series and Other Ultra-Micropipettors),Graduated, Double Reagent Reservoirs, Natural, Sterile, Polypropylene, 96 Tips/Rack, 18 Racks/Pack, 4 Packs/Case.</t>
  </si>
  <si>
    <t>BROFIX®  Multi-DeckWorks  1-50uL Low Binding Barrier Pipet Tips, (Fits N-series and Other Ultra-Micropipettors),Graduated, Double Reagent Reservoirs, Natural, Sterile, Polypropylene, 96 Tips/Rack, 18 Racks/Pack, 4 Packs/Case.</t>
  </si>
  <si>
    <t>BROFIX®  1-250uL  Low Binding Barrier Pipet Tips, (Fits N-series and Other Ultra-Micropipettors),   Bulk Packed，Graduated, Natural, Non-Sterile, 1,000 Tips/Bag, 5,000 Tips/Case.</t>
  </si>
  <si>
    <t>BROFIX®  Multi-DeckWorks  1-250uL Low Binding Pipet Tips, (Fits N-series and Other Ultra-Micropipettors),Graduated, Natural, Sterile, Polypropylene, 96 Tips/Rack, 18 Racks/Pack, 4 Packs/Case.</t>
  </si>
  <si>
    <t>BROFIX®  Multi-DeckWorks  1-250uL Low Binding Barrier Pipet Tips, (Fits N-series and Other Ultra-Micropipettors),Graduated, Natural, Sterile, Polypropylene, 96 Tips/Rack, 18 Racks/Pack, 4 Packs/Case.</t>
  </si>
  <si>
    <t>BROFIX®  1-20uL  Low Binding Barrier Pipet Tips, (Fits O-series and Other Ultra-Micropipettors),   Bulk Packed，Graduated, Natural, Non-Sterile, 1,000 Tips/Bag, 5,000 Tips/Case.</t>
  </si>
  <si>
    <t>BROFIX®  Multi-DeckWorks  1-20uL Low Binding Pipet Tips, (Fits O-series and Other Ultra-Micropipettors),Graduated, Double Reagent Reservoirs, Natural, Sterile, Polypropylene, 96 Tips/Rack, 18 Racks/Pack, 4 Packs/Case.</t>
  </si>
  <si>
    <t>BROFIX®  Multi-DeckWorks  1-50uL Low Binding Barrier Pipet Tips, (Fits O-series and Other Ultra-Micropipettors),Graduated, Double Reagent Reservoirs, Natural, Sterile, Polypropylene, 96 Tips/Rack, 18 Racks/Pack, 4 Packs/Case.</t>
  </si>
  <si>
    <t>BROFIX®  1-200uL  Low Binding Barrier Pipet Tips, (Fits O-series and Other Ultra-Micropipettors),   Bulk Packed，Graduated, Natural, Non-Sterile, 1,000 Tips/Bag, 5,000 Tips/Case.</t>
  </si>
  <si>
    <t>BROFIX®  Multi-DeckWorks  1-200uL Low Binding Pipet Tips, (Fits O-series and Other Ultra-Micropipettors),Graduated,   Natural, Sterile, Polypropylene, 96 Tips/Rack, 18 Racks/Pack, 4 Packs/Case.</t>
  </si>
  <si>
    <t>BROFIX®  Multi-DeckWorks  1-200uL Low Binding Barrier Pipet Tips, (Fits O-series and Other Ultra-Micropipettors),Graduated, , Natural, Sterile, Polypropylene, 96 Tips/Rack, 18 Racks/Pack, 4 Packs/Case.</t>
  </si>
  <si>
    <t>BROFIX®  50-1000uL  Low Binding Barrier Pipet Tips, (Fits A-series and Other Ultra-Micropipettors),   Bulk Packed，Graduated, Natural, Non-Sterile, 1,000 Tips/Bag, 5,000 Tips/Case.</t>
  </si>
  <si>
    <t>BROFIX®  Multi-DeckWorks  50-1000uL Low Binding Pipet Tips, (Fits O-series and Other Ultra-Micropipettors),Graduated,   Natural, Sterile, Polypropylene, 96 Tips/Rack, 12 Racks/Pack, 4 Packs/Case.</t>
  </si>
  <si>
    <t>BROFIX®  Multi-DeckWorks  50-1000uL Low Binding Barrier Pipet Tips, (Fits O-series and Other Ultra-Micropipettors),Graduated,   Natural, Sterile, Polypropylene, 96 Tips/Rack, 12 Racks/Pack, 4 Packs/Case.</t>
  </si>
  <si>
    <t>BROFIX®  Multi-DeckWorks  1-20uL Low Binding Pipet Tips, (Fits T-series and Other Ultra-Micropipettors),Graduated, Double Reagent Reservoirs, Natural, Sterile, Polypropylene, 96 Tips/Rack, 18 Racks/Pack, 4 Packs/Case.</t>
  </si>
  <si>
    <t>BROFIX®  Multi-DeckWorks  1-20uL Low Binding Barrier Pipet Tips, (Fits T-series and Other Ultra-Micropipettors),Graduated, Double Reagent Reservoirs, Natural, Sterile, Polypropylene, 96 Tips/Rack, 18 Racks/Pack, 4 Packs/Case.</t>
  </si>
  <si>
    <t>BROFIX®  Multi-DeckWorks  1-20uL Low Binding Pipet Tips, (Fits T-series and Other Ultra-Micropipettors),Conductive，Graduated, Double Reagent Reservoirs, Natural, Sterile, Polypropylene, 96 Tips/Rack, 18 Racks/Pack, 4 Packs/Case.</t>
  </si>
  <si>
    <t>BROFIX®  Multi-DeckWorks  1-20uL Low Binding Barrier Pipet Tips, (Fits T-series and Other Ultra-Micropipettors),Conductive，Graduated, Double Reagent Reservoirs, Natural, Sterile, Polypropylene, 96 Tips/Rack, 18 Racks/Pack, 4 Packs/Case.</t>
  </si>
  <si>
    <t>BROFIX®  Multi-DeckWorks  1-50uL Low Binding Pipet Tips, (Fits T-series and Other Ultra-Micropipettors),Graduated, Double Reagent Reservoirs, Natural, Sterile, Polypropylene, 96 Tips/Rack, 18 Racks/Pack, 4 Packs/Case.</t>
  </si>
  <si>
    <t>BROFIX®  Multi-DeckWorks  1-50uL Low Binding Barrier Pipet Tips, (Fits T-series and Other Ultra-Micropipettors),Graduated, Double Reagent Reservoirs, Natural, Sterile, Polypropylene, 96 Tips/Rack, 18 Racks/Pack, 4 Packs/Case.</t>
  </si>
  <si>
    <t>BROFIX®  Multi-DeckWorks  1-50uL Low Binding Pipet Tips, (Fits T-series and Other Ultra-Micropipettors),Conductive，Graduated, Double Reagent Reservoirs, Natural, Sterile, Polypropylene, 96 Tips/Rack, 18 Racks/Pack, 4 Packs/Case.</t>
  </si>
  <si>
    <t>BROFIX®  Multi-DeckWorks  1-50uL Low Binding Barrier Pipet Tips, (Fits T-series and Other Ultra-Micropipettors),Conductive，Graduated, Double Reagent Reservoirs, Natural, Sterile, Polypropylene, 96 Tips/Rack, 18 Racks/Pack, 4 Packs/Case.</t>
  </si>
  <si>
    <t>BROFIX®  Multi-DeckWorks  1-200uL Low Binding Pipet Tips, (Fits T-series and Other Ultra-Micropipettors),Graduated,   Natural, Sterile, Polypropylene, 96 Tips/Rack, 18 Racks/Pack, 4 Packs/Case.</t>
  </si>
  <si>
    <t>BROFIX®  Multi-DeckWorks  1-200uL Low Binding Barrier Pipet Tips, (Fits T-series and Other Ultra-Micropipettors),Graduated,   Natural, Sterile, Polypropylene, 96 Tips/Rack, 18 Racks/Pack, 4 Packs/Case.</t>
  </si>
  <si>
    <t>BROFIX®  Multi-DeckWorks  1-200uL Low Binding Pipet Tips, (Fits T-series and Other Ultra-Micropipettors),Conductive，Graduated,   Natural, Sterile, Polypropylene, 96 Tips/Rack, 18 Racks/Pack, 4 Packs/Case.</t>
  </si>
  <si>
    <t>BROFIX®  Multi-DeckWorks  1-200uL Low Binding Barrier Pipet Tips, (Fits T-series and Other Ultra-Micropipettors),Conductive，Graduated,   Natural, Sterile, Polypropylene, 96 Tips/Rack, 18 Racks/Pack, 4 Packs/Case.</t>
  </si>
  <si>
    <t>BROFIX®  Multi-DeckWorks  50-1000uL Low Binding Pipet Tips, (Fits T-series and Other Ultra-Micropipettors),Graduated,   Natural, Sterile, Polypropylene, 96 Tips/Rack, 12 Racks/Pack, 4 Packs/Case.</t>
  </si>
  <si>
    <t>BROFIX®  Multi-DeckWorks  50-1000uL Low Binding Barrier Pipet Tips, (Fits T-series and Other Ultra-Micropipettors),Graduated,   Natural, Sterile, Polypropylene, 96 Tips/Rack, 12 Racks/Pack, 4 Packs/Case.</t>
  </si>
  <si>
    <t>BROFIX®  Multi-DeckWorks  50-1000uL Low Binding Pipet Tips, (Fits T-series and Other Ultra-Micropipettors),Conductive，Graduated,   Natural, Sterile, Polypropylene, 96 Tips/Rack, 12 Racks/Pack, 4 Packs/Case.</t>
  </si>
  <si>
    <t>BROFIX®  Multi-DeckWorks  50-1000uL Low Binding Barrier Pipet Tips, (Fits T-series and Other Ultra-Micropipettors),Conductive，Graduated,   Natural, Sterile, Polypropylene, 96 Tips/Rack, 12 Racks/Pack, 4 Packs/Case.</t>
  </si>
  <si>
    <t>BROFIX®  Multi-DeckWorks  1-50uL Low Binding Pipet Tips, (Fits M-series and Other Ultra-Micropipettors),Graduated, Double Reagent Reservoirs, Natural, Sterile, Polypropylene, 96 Tips/Rack, 18 Racks/Pack, 4 Packs/Case.</t>
  </si>
  <si>
    <t>BROFIX®  Multi-DeckWorks  1-50uL Low Binding Barrier Pipet Tips, (Fits M-series and Other Ultra-Micropipettors),Graduated, Double Reagent Reservoirs, Natural, Sterile, Polypropylene, 96 Tips/Rack, 18 Racks/Pack, 4 Packs/Case.</t>
  </si>
  <si>
    <t>BROFIX®  Multi-DeckWorks  1-50uL Low Binding Pipet Tips, (Fits M-series and Other Ultra-Micropipettors),Conductive，Graduated, Double Reagent Reservoirs, Natural, Sterile, Polypropylene, 96 Tips/Rack, 18 Racks/Pack, 4 Packs/Case.</t>
  </si>
  <si>
    <t>BROFIX®  Multi-DeckWorks  1-50uL Low Binding Barrier Pipet Tips, (Fits M-series and Other Ultra-Micropipettors),Conductive，Graduated, Double Reagent Reservoirs, Natural, Sterile, Polypropylene, 96 Tips/Rack, 18 Racks/Pack, 4 Packs/Case.</t>
  </si>
  <si>
    <t>BROFIX®  Multi-DeckWorks  1-200uL Low Binding Pipet Tips, (Fits M-series and Other Ultra-Micropipettors),Graduated,   Natural, Sterile, Polypropylene, 96 Tips/Rack, 18 Racks/Pack, 4 Packs/Case.</t>
  </si>
  <si>
    <t>BROFIX®  Multi-DeckWorks  1-200uL Low Binding Barrier Pipet Tips, (Fits M-series and Other Ultra-Micropipettors),Graduated,   Natural, Sterile, Polypropylene, 96 Tips/Rack, 18 Racks/Pack, 4 Packs/Case.</t>
  </si>
  <si>
    <t>BROFIX®  Multi-DeckWorks  1-200uL Low Binding Pipet Tips, (Fits M-series and Other Ultra-Micropipettors),Conductive，Graduated,   Natural, Sterile, Polypropylene, 96 Tips/Rack, 18 Racks/Pack, 4 Packs/Case.</t>
  </si>
  <si>
    <t>BROFIX®  Multi-DeckWorks  1-200uL Low Binding Barrier Pipet Tips, (Fits M-series and Other Ultra-Micropipettors),Conductive，Graduated,   Natural, Sterile, Polypropylene, 96 Tips/Rack, 18 Racks/Pack, 4 Packs/Case.</t>
  </si>
  <si>
    <t>BROFIX®  0.2mL 96 Well Clear Polypropylene PCR Microplate, Half Skirt, Nonsterile</t>
  </si>
  <si>
    <t>BROFIX®   0.2mL 96 Well Clear Polypropylene PCR Microplate, Half Skirt, Nonsterile，Markers</t>
  </si>
  <si>
    <t>BROFIX®   0.2mL 96 Well Clear Polypropylene PCR Microplate, Half Skirt, Nonsterile，Markers，White</t>
  </si>
  <si>
    <t>BROFIX®   0.2mL 96 Well Clear Polypropylene PCR Microplate, Non-Skirt, Nonsterile，Markers，White</t>
  </si>
  <si>
    <t>BROFIX®   0.2mL 96 Well Clear Polypropylene PCR Microplate, Non-Skirt, Nonsterile</t>
  </si>
  <si>
    <t>BROFIX®   0.1mL 96 Well Clear Polypropylene PCR Microplate, Elevated Skirt,Nonsterile</t>
  </si>
  <si>
    <t>BROFIX®  0.1mL 96 Well Clear Polypropylene PCR Microplate, Half Skirt, Nonsterile</t>
  </si>
  <si>
    <t>BROFIX®  0.1mL 96 Well Clear Polypropylene PCR Microplate, Half Skirt, Nonsterile，Markers，White</t>
  </si>
  <si>
    <t>BROFIX®  0.1mL 96 Well Clear Polypropylene PCR Microplate, Fully Skirt, Nonsterile，Markers，Bicolor</t>
  </si>
  <si>
    <t>BROFIX®  0.2mL 96 Well Clear Polypropylene PCR Microplate, Half Skirt,Detachable, Nonsterile,Bicolor,For ABI</t>
  </si>
  <si>
    <t>BROFIX®   40μL 384 Well Clear Polypropylene PCR Microplate, Fully Skirt, Nonsterile,Bicolor,For ABI</t>
  </si>
  <si>
    <t>BROFIX®   40μL 384 Well Clear Polypropylene PCR Microplate, Fully Skirt, Nonsterile,Bicolor,For Roche</t>
  </si>
  <si>
    <t>BROFIX®   40μL 384 Well Clear Polypropylene PCR Microplate, Fully Skirt, Nonsterile,White,For Roche</t>
  </si>
  <si>
    <t>BROFIX®   40μL 384 Well Clear Polypropylene PCR Microplate, Black-fully Skirt, Nonsterile,White,For Roche</t>
  </si>
  <si>
    <t>BROFIX®   40μL 384 Well Clear Polypropylene PCR Microplate, White-fully Skirt, Nonsterile,White,For Roche</t>
  </si>
  <si>
    <t>BROFIX®   0.2mL 96 Well Clear Polypropylene PCR Microplate, Half Skirt, Nonsterile,Markers,For ABI</t>
  </si>
  <si>
    <t>BROFIX®   0.2mL 96 Well Clear Polypropylene PCR Microplate, Half-Skirt, Nonsterile</t>
  </si>
  <si>
    <t>BROFIX®  0.1mL 96 Well Clear Polypropylene PCR Microplate, Half-Skirt, Nonsterile，Markers，Bicolor,For ABI</t>
  </si>
  <si>
    <t>BROFIX®  0.2mL 96 Well Clear Polypropylene PCR Microplate, White-fully-Skirt, Nonsterile，Markers，Bicolor,For ABI</t>
  </si>
  <si>
    <t>BROFIX®  0.1mL 96 Well Clear Polypropylene PCR Microplate, Half Skirt, Nonsterile,Markers,Bicolor,For BIORAD</t>
  </si>
  <si>
    <t>BROFIX®  0.1mL 96 Well Clear Polypropylene PCR Microplate, Half-Skirt, Nonsterile，White,Markers,Bicolor,For Roche</t>
  </si>
  <si>
    <t>BROFIX®  96 Well Clear V-Bottom 2.2ML Deep Well Plate, Polypropylene,  Nonsterile</t>
  </si>
  <si>
    <t>BROFIX®  96 Well Clear U-Bottom 2.2ML Deep Well Plate, Polypropylene,  Nonsterile</t>
  </si>
  <si>
    <t>BROFIX®  6 Well Clear V-Bottom 2.2ML Deep Well Plate, Polypropylene,  Nonsterile</t>
  </si>
  <si>
    <t>BROFIX®  6 Well Clear U-Bottom 2.2ML Deep Well Plate, Polypropylene,  Nonsterile</t>
  </si>
  <si>
    <t>BROFIX®  96 Well Clear U-Bottom 1.2ML  Well Plate, Polypropylene,  Nonsterile</t>
  </si>
  <si>
    <t>BROFIX®  96 Well Clear U-Bottom 1.3ML  Well Plate, Polypropylene,  Nonsterile</t>
  </si>
  <si>
    <t>BROFIX®  96 Well Clear U-Bottom 1.0ML  Well Plate, Polypropylene,  Nonsterile</t>
  </si>
  <si>
    <t>BROFIX®  96 Well Clear V-Bottom 1.0ML  Well Plate, Polypropylene,  Nonsterile</t>
  </si>
  <si>
    <t>BROFIX®  96 Well Clear U-Bottom 1.6ML  Well Plate, Polypropylene,  Nonsterile</t>
  </si>
  <si>
    <t>BROFIX®  96 Well Clear F-Bottom 2.0ML  Well Plate, Polypropylene,  Nonsterile</t>
  </si>
  <si>
    <t>BROFIX®  384 Well Clear V-Bottom 0.24ML  Well Plate, Polypropylene,  Nonsterile</t>
  </si>
  <si>
    <t>BROFIX®  384 Well Clear V-Bottom 0.12ML  Well Plate, Polypropylene,  Nonsterile</t>
  </si>
  <si>
    <t>BROFIX®  96 Well Clear U-Bottom 0.5ML  Well Plate, Polypropylene,  Nonsterile</t>
  </si>
  <si>
    <t>BROFIX®  Thermoplastic Elastomer (TPE) 96 Storage Tube Septum Cap on Mat, 96 Caps per Mat,Square holes</t>
  </si>
  <si>
    <t>BROFIX®  Thermoplastic Elastomer (TPE) 96 Storage Tube Septum Cap on Mat, 96 Caps per Mat,Round holes</t>
  </si>
  <si>
    <t>BROFIX®  96-Well Optical Adhesive Film，Glue-free，Nonsterile</t>
  </si>
  <si>
    <t>BROFIX®  Polyester Microplate Sealing Tape, Nonsterile</t>
  </si>
  <si>
    <t>BROFIX®   0.1mL Polypropylene PCR Tubes with Hinged Flat Cap,8 Well Strips ，Nonsterile</t>
  </si>
  <si>
    <t>BROFIX®   0.1mL Polypropylene PCR Tubes with  Flat Cap,8 Well Strips ，Nonsterile</t>
  </si>
  <si>
    <t>BROFIX®   0.1mL Polypropylene PCR Tubes with Hinged Flat Cap，White,8 Well Strips ，Nonsterile</t>
  </si>
  <si>
    <t>BROFIX®   0.1mL Polypropylene PCR Tubes with  Flat Cap，White,8 Well Strips ，Nonsterile</t>
  </si>
  <si>
    <t>BROFIX®   0.2mL Polypropylene PCR Tubes with Hinged Flat Cap,8 Well Strips ，Nonsterile</t>
  </si>
  <si>
    <t>BROFIX®   0.2mL Polypropylene PCR Tubes with  Flat Cap,8 Well Strips ，Nonsterile</t>
  </si>
  <si>
    <t>BROFIX®   0.2mL Polypropylene PCR Tubes with Attached Flat Cap,8 Well Strips ，Nonsterile</t>
  </si>
  <si>
    <t>BROFIX®  0.2mL Polypropylene PCR Tubes with Flat Cap ，Nonsterile</t>
  </si>
  <si>
    <t>BROFIX®  0.5mL PP Centrifuge Tubes, Conical Bottom with   Cap, Sterile,500/Universal Rack, 5000/Case, Sterile</t>
  </si>
  <si>
    <t>BROFIX®  1.5mL PP Centrifuge Tubes, Conical Bottom with   Cap, Sterile,500/Universal Rack, 5000/Case, Sterile</t>
  </si>
  <si>
    <t>BROFIX®  2.0mL PP Centrifuge Tubes, Conical Bottom with   Cap, Sterile,500/Universal Rack, 5000/Case, Sterile</t>
  </si>
  <si>
    <t>BROFIX®  0.6mL PP Centrifuge Tubes, Conical Bottom with   Cap, Sterile,500/Universal Rack, 5000/Case, Sterile,Smooth</t>
  </si>
  <si>
    <t>BROFIX®  1.5mL PP Centrifuge Tubes, Conical Bottom with   Cap, Brown，Sterile,500/Universal Rack, 5000/Case, Sterile</t>
  </si>
  <si>
    <t>BROFIX®  2.0mL PP Centrifuge Tubes, Conical Bottom with   Cap, Brown, Sterile,500/Universal Rack, 5000/Case, Sterile</t>
  </si>
  <si>
    <t>BROFIX®  5mL PP Centrifuge Tubes, Conical Bottom with   Cap, Sterile,200/Universal Rack, 2000/Case, Sterile</t>
  </si>
  <si>
    <t>BROFIX®  15mL PP Centrifuge Tubes, Conical Bottom with   Cap, Sterile,50/Universal Rack, 500/Case, Sterile</t>
  </si>
  <si>
    <t>BROFIX®  50mL PP Centrifuge Tubes, Conical Bottom with   Cap, Sterile,25/Universal Rack, 20/Case, Sterile</t>
  </si>
  <si>
    <t>BROFIX®  50mL PP Centrifuge Tubes, Self Stand，Conical Bottom with   Cap, Sterile,25/Universal Rack, 20/Case, Sterile</t>
  </si>
  <si>
    <t>BROFIX®  13mm   Screw Cap of Microcentrifuge Tube, with O-rings, Polypropylene, Nature，500/Universal Rack, 5000/Case,Sterile</t>
  </si>
  <si>
    <t>BROFIX®  13mm   Screw Cap of Microcentrifuge Tube, with O-rings, Polypropylene, Nature，500/Universal Rack, 5000/Case,Nonsterile</t>
  </si>
  <si>
    <t>BROFIX®  13mm   Screw Cap of Microcentrifuge Tube, with O-rings, Polypropylene,Yellow，500/Universal Rack, 5000/Case,Sterile</t>
  </si>
  <si>
    <t>BROFIX®  13mm   Screw Cap of Microcentrifuge Tube, with O-rings, Polypropylene, Yellow，500/Universal Rack, 5000/Case,Nonsterile</t>
  </si>
  <si>
    <t>BROFIX®  13mm   Screw Cap of Microcentrifuge Tube, with O-rings, Polypropylene, Red，500/Universal Rack, 5000/Case,Sterile</t>
  </si>
  <si>
    <t>BROFIX®  13mm   Screw Cap of Microcentrifuge Tube, with O-rings, Polypropylene,  Red，500/Universal Rack, 5000/Case,Nonsterile</t>
  </si>
  <si>
    <t>BROFIX®  13mm   Screw Cap of Microcentrifuge Tube, with O-rings, Polypropylene, Green，500/Universal Rack, 5000/Case,Sterile</t>
  </si>
  <si>
    <t>BROFIX®  13mm   Screw Cap of Microcentrifuge Tube, with O-rings, Polypropylene, Green，500/Universal Rack, 5000/Case,Nonsterile</t>
  </si>
  <si>
    <t>BROFIX®  13mm   Screw Cap of Microcentrifuge Tube, with O-rings, Polypropylene, Brown，500/Universal Rack, 5000/Case,Sterile</t>
  </si>
  <si>
    <t>BROFIX®  13mm   Screw Cap of Microcentrifuge Tube, with O-rings, Polypropylene,  Brown，500/Universal Rack, 5000/Case,Nonsterile</t>
  </si>
  <si>
    <t>BROFIX®  13mm   Screw Cap of Microcentrifuge Tube, with O-rings, Polypropylene, Blue，500/Universal Rack, 5000/Case,Sterile</t>
  </si>
  <si>
    <t>BROFIX®  13mm   Screw Cap of Microcentrifuge Tube, with O-rings, Polypropylene, Blue，500/Universal Rack, 5000/Case,Nonsterile</t>
  </si>
  <si>
    <t>BROFIX®  20mm   Screw Cap of Centrifuge Tube, with O-rings, Polypropylene, Orange，200/Universal Rack, 2000/Case,Sterile</t>
  </si>
  <si>
    <t>BROFIX®  20mm   Screw Cap of Centrifuge Tube, with O-rings, Polypropylene, Orange，200/Universal Rack, 2000/Case,Nonsterile</t>
  </si>
  <si>
    <t>BROFIX®  20mm   Screw Cap of Centrifuge Tube, with O-rings, Polypropylene, Blue，200/Universal Rack, 2000/Case,Sterile</t>
  </si>
  <si>
    <t>BROFIX®  20mm   Screw Cap of Centrifuge Tube, with O-rings, Polypropylene, Blue，200/Universal Rack, 2000/Case,Nonsterile</t>
  </si>
  <si>
    <t>BROFIX®  25mm   Screw Cap of Centrifuge Tube, with O-rings, Polypropylene, Red，200/Universal Rack, 2000/Case,Sterile</t>
  </si>
  <si>
    <t>BROFIX®  25mm   Screw Cap of Centrifuge Tube, with O-rings, Polypropylene, Red，200/Universal Rack, 2000/Case,Nonsterile</t>
  </si>
  <si>
    <t>BROFIX®  0.5mL   Self-Standing Microcentrifuge Tube, with O-rings, Polypropylene, Nature，500/Universal Rack, 5000/Case,Sterile</t>
  </si>
  <si>
    <t>BROFIX®  0.5mL   Self-Standing Microcentrifuge Tube, with O-rings, Polypropylene, Nature，500/Universal Rack, 5000/Case,Nonsterile</t>
  </si>
  <si>
    <t>BROFIX®  1.5mL   Self-Standing Microcentrifuge Tube, with O-rings, Polypropylene, Nature，500/Universal Rack, 5000/Case,Sterile</t>
  </si>
  <si>
    <t>BROFIX®  1.5mL   Self-Standing Microcentrifuge Tube, with O-rings, Polypropylene, Nature，500/Universal Rack, 5000/Case,Nonsterile</t>
  </si>
  <si>
    <t>BROFIX®  1.5mL   Self-Standing Microcentrifuge Tube, with O-rings, Polypropylene, Brown，500/Universal Rack, 5000/Case,Sterile</t>
  </si>
  <si>
    <t>BROFIX®  1.5mL   Self-Standing Microcentrifuge Tube, with O-rings, Polypropylene, Brown，500/Universal Rack, 5000/Case,Nonsterile</t>
  </si>
  <si>
    <t>BROFIX®  2.0mL   Self-Standing Microcentrifuge Tube, with O-rings, Polypropylene, Nature，500/Universal Rack, 5000/Case,Sterile</t>
  </si>
  <si>
    <t>BROFIX®  2.0mL   Self-Standing Microcentrifuge Tube, with O-rings, Polypropylene, Nature，500/Universal Rack, 5000/Case,Nonsterile</t>
  </si>
  <si>
    <t>BROFIX®  2.0mL   Self-Standing Microcentrifuge Tube, with O-rings, Polypropylene,  Brown，500/Universal Rack, 5000/Case,Sterile</t>
  </si>
  <si>
    <t>BROFIX®  2.0mL   Self-Standing Microcentrifuge Tube, with O-rings, Polypropylene,  Brown，500/Universal Rack, 5000/Case,Nonsterile</t>
  </si>
  <si>
    <t>BROFIX®  5mL   Self-Standing Centrifuge Tube, with O-rings, Polypropylene, Nature，000/Universal Rack, 2000/Case,Sterile</t>
  </si>
  <si>
    <t>BROFIX®  5mL   Self-Standing Centrifuge Tube, with O-rings, Polypropylene, Nature，200/Universal Rack, 2000/Case,Nonsterile</t>
  </si>
  <si>
    <t>BROFIX®  10mL   Self-Standing Centrifuge Tube, with O-rings, Polypropylene, Nature，200/Universal Rack, 2000/Case,Sterile</t>
  </si>
  <si>
    <t>BROFIX®  10mL   Self-Standing Centrifuge Tube, with O-rings, Polypropylene, Nature，200/Universal Rack, 2000/Case,Nonsterile</t>
  </si>
  <si>
    <t>BROFIX®  25mL   Self-Standing Centrifuge Tube, with O-rings, Polypropylene, Nature，100/Universal Rack, 800/Case,Sterile</t>
  </si>
  <si>
    <t>BROFIX®  25mL   Self-Standing Centrifuge Tube, with O-rings, Polypropylene, Nature，100/Universal Rack, 800/Case,Nonsterile</t>
  </si>
  <si>
    <t>BROFIX®  0.5mL  Nature Screw Cap With  Nature Microcentrifuge Tube, with O-rings, Polypropylene, 500/Universal Rack, 5000/Case，Nonsterile</t>
  </si>
  <si>
    <t>BROFIX®  0.5mL  Yellow Screw Cap With  Nature Microcentrifuge Tube, with O-rings, Polypropylene, 500/Universal Rack, 5000/Case，Nonsterile</t>
  </si>
  <si>
    <t>BROFIX®  0.5mL  Blue Screw Cap With  Nature Microcentrifuge Tube, with O-rings, Polypropylene, 500/Universal Rack, 5000/Case，Nonsterile</t>
  </si>
  <si>
    <t>BROFIX®  0.5mL  Red Screw Cap With  Nature Microcentrifuge Tube, with O-rings, Polypropylene, 500/Universal Rack, 5000/Case，Nonsterile</t>
  </si>
  <si>
    <t>BROFIX®  0.5mL  Green Screw Cap With  Nature Microcentrifuge Tube, with O-rings, Polypropylene, 500/Universal Rack, 5000/Case，Nonsterile</t>
  </si>
  <si>
    <t>BROFIX®  0.5mL  Brown Screw Cap With  Brown Microcentrifuge Tube, with O-rings, Polypropylene, 500/Universal Rack, 5000/Case，Nonsterile</t>
  </si>
  <si>
    <t>BROFIX®  1.5mL  Nature Screw Cap With  Nature Microcentrifuge Tube, with O-rings, Polypropylene, 500/Universal Rack, 5000/Case，Nonsterile</t>
  </si>
  <si>
    <t>BROFIX®  1.5mL  Yellow Screw Cap With  Nature Microcentrifuge Tube, with O-rings, Polypropylene, 500/Universal Rack, 5000/Case，Nonsterile</t>
  </si>
  <si>
    <t>BROFIX®  1.5mL  Blue Screw Cap With  Nature Microcentrifuge Tube, with O-rings, Polypropylene, 500/Universal Rack, 5000/Case，Nonsterile</t>
  </si>
  <si>
    <t>BROFIX®  1.5mL  Red Screw Cap With  Nature Microcentrifuge Tube, with O-rings, Polypropylene, 500/Universal Rack, 5000/Case，Nonsterile</t>
  </si>
  <si>
    <t>BROFIX®  1.5mL  Green Screw Cap With  Nature Microcentrifuge Tube, with O-rings, Polypropylene, 500/Universal Rack, 5000/Case，Nonsterile</t>
  </si>
  <si>
    <t>BROFIX®  1.5mL  Brown Screw Cap With  Brown Microcentrifuge Tube, with O-rings, Polypropylene, 500/Universal Rack, 5000/Case，Nonsterile</t>
  </si>
  <si>
    <t>BROFIX®  2.0mL  Nature Screw Cap With  Nature Microcentrifuge Tube, with O-rings, Polypropylene, 500/Universal Rack, 5000/Case，Nonsterile</t>
  </si>
  <si>
    <t>BROFIX®  2.0mL  Yellow Screw Cap With  Nature Microcentrifuge Tube, with O-rings, Polypropylene, 500/Universal Rack, 5000/Case，Nonsterile</t>
  </si>
  <si>
    <t>BROFIX®  2.0mL  Blue Screw Cap With  Nature Microcentrifuge Tube, with O-rings, Polypropylene, 500/Universal Rack, 5000/Case，Nonsterile</t>
  </si>
  <si>
    <t>BROFIX®  2.0mL  Red Screw Cap With  Nature Microcentrifuge Tube, with O-rings, Polypropylene, 500/Universal Rack, 5000/Case，Nonsterile</t>
  </si>
  <si>
    <t>BROFIX®  2.0mL  Green Screw Cap With  Nature Microcentrifuge Tube, with O-rings, Polypropylene, 500/Universal Rack, 5000/Case，Nonsterile</t>
  </si>
  <si>
    <t>BROFIX®  2.0mL  Brown Screw Cap With  Brown Microcentrifuge Tube, with O-rings, Polypropylene, 500/Universal Rack, 5000/Case，Nonsterile</t>
  </si>
  <si>
    <t>BROFIX®  40 Micrometer Cell  Grinding Strainer, Purple, Sterile, Individually Packaged, 50/Case</t>
  </si>
  <si>
    <t>BROFIX®  70 Micrometer Cell  Grinding Strainer, Yellow, Sterile, Individually Packaged, 50/Case</t>
  </si>
  <si>
    <t>BROFIX®  100 Micrometer Cell  Grinding Strainer, Green, Sterile, Individually Packaged, 50/Case</t>
  </si>
  <si>
    <t>BROFIX®  1mL Stripette® Serological Pipets, Polystyrene, Individually Plastic Wrapped, Sterile, 100/Bag, 1000/Case</t>
  </si>
  <si>
    <t>BROFIX®  2mL Stripette® Serological Pipets, Polystyrene, Individually Plastic Wrapped, Sterile, 100/Bag, 1000/Case</t>
  </si>
  <si>
    <t>BROFIX®  5mL Stripette® Serological Pipets, Polystyrene, Individually Plastic Wrapped, Sterile, 50/Bag, 500/Case</t>
  </si>
  <si>
    <t>BROFIX®  10mL Stripette® Serological Pipets, Polystyrene, Individually Plastic Wrapped, Sterile, 50/Bag, 500/Case</t>
  </si>
  <si>
    <t>BROFIX®  25mL Stripette® Serological Pipets, Polystyrene, Individually Plastic Wrapped, Sterile, 25/Bag, 250/Case</t>
  </si>
  <si>
    <t>BROFIX®  50mL Stripette® Serological Pipets, Polystyrene, Individually Plastic Wrapped, Sterile, 25/Bag, 200/Case</t>
  </si>
  <si>
    <t>BROFIX®  100mL Stripette® Serological Pipets, Polystyrene, Individually Plastic Wrapped, Sterile, 10/Bag, 100/Case</t>
  </si>
  <si>
    <t>BROFIX®  6 Well Clear, Tissue Culture-Treated Multiple Well Plates with Lid, Sterile, Individually Wrapped, 50/Case</t>
  </si>
  <si>
    <t>BROFIX®  6 Well Clear,  Multiple Well Plates with Lid, Sterile, Individually Wrapped, 50/Case</t>
  </si>
  <si>
    <t>BROFIX®  12 Well Clear, Tissue Culture-Treated Multiple Well Plates with Lid, Sterile, Individually Wrapped, 50/Case</t>
  </si>
  <si>
    <t>BROFIX®  12 Well Clear,  Multiple Well Plates with Lid, Sterile, Individually Wrapped, 50/Case</t>
  </si>
  <si>
    <t>BROFIX®  24 Well Clear, Tissue Culture-Treated Multiple Well Plates with Lid, Sterile, Individually Wrapped, 50/Case</t>
  </si>
  <si>
    <t>BROFIX®  24 Well Clear,  Multiple Well Plates with Lid, Sterile, Individually Wrapped, 50/Case</t>
  </si>
  <si>
    <t>BROFIX®  48 Well Clear, Tissue Culture-Treated Multiple Well Plates with Lid, Sterile, Individually Wrapped, 50/Case</t>
  </si>
  <si>
    <t>BROFIX®  48 Well Clear,  Multiple Well Plates with Lid, Sterile, Individually Wrapped, 50/Case</t>
  </si>
  <si>
    <t>BROFIX®  96 Well Clear, Tissue Culture-Treated Multiple Well Plates with Lid, Sterile, Individually Wrapped, 100/Case</t>
  </si>
  <si>
    <t>BROFIX®  96 Well Clear,  Multiple Well Plates with Lid, Sterile, Individually Wrapped, 100/Case</t>
  </si>
  <si>
    <t>BROFIX®  96 Well Clear, Tissue Culture-Treated Multiple Well Plates with Lid,  Round bottom，Sterile, Individually Wrapped, 50/Case</t>
  </si>
  <si>
    <t>BROFIX®  96 Well Clear,  Multiple Well Plates with Lid, Round bottom，Sterile, Individually Wrapped, 50/Case</t>
  </si>
  <si>
    <t>BROFIX®  384 Well Clear, Tissue Culture-Treated Multiple Well Plates with Lid, Sterile, Individually Wrapped, 50/Case</t>
  </si>
  <si>
    <t>BROFIX®  384 Well Clear,  Multiple Well Plates with Lid, Sterile, Individually Wrapped, 50/Case</t>
  </si>
  <si>
    <t>BROFIX® 35mm Style Tissue Culture-Treated Culture Dishes, Sterile,Bulk Packaged, 20/Pack, 500/Case</t>
  </si>
  <si>
    <t>BROFIX® 35mm Style  Culture Dishes, Sterile,Bulk Packaged, 20/Pack, 500/Case</t>
  </si>
  <si>
    <t>BROFIX® 60mm Style Tissue Culture-Treated Culture Dishes, Sterile,Bulk Packaged, 20/Pack, 500/Case</t>
  </si>
  <si>
    <t>BROFIX® 60mm Style Culture Dishes, Sterile,Bulk Packaged, 20/Pack, 500/Case</t>
  </si>
  <si>
    <t>BROFIX® 100mm Style Tissue Culture-Treated Culture Dishes,Sterile, Bulk Packaged, 10/Pack, 300/Case</t>
  </si>
  <si>
    <t>BROFIX® 100mm Style Culture Dishes, Sterile,Bulk Packaged, 10/Pack, 300/Case</t>
  </si>
  <si>
    <t>BROFIX® 150mm Style Tissue Culture-Treated Culture Dishes, Sterile,Bulk Packaged, 5/Pack, 60/Case</t>
  </si>
  <si>
    <t>BROFIX® 150mm Style Culture Dishes, Sterile,Bulk Packaged, 10/Pack, 60/Case</t>
  </si>
  <si>
    <t>BROFIX® 25cm² Rectangular Canted Neck Cell Culture Flask with Plug Seal Cap,Sterile,Tissue Culture-Treated,10/Pack, 200/Case</t>
  </si>
  <si>
    <t>BROFIX® 25cm² Rectangular Canted Neck Cell Culture Flask with Plug Seal Cap,Sterile,10/Pack, 200/Case</t>
  </si>
  <si>
    <t>BROFIX® 25cm² Rectangular Canted Neck Cell Culture Flask with Vent Cap,Sterile,Tissue Culture-Treated,10/Pack, 200/Case</t>
  </si>
  <si>
    <t>BROFIX® 25cm² Rectangular Canted Neck Cell Culture Flask with Vent Cap,Sterile,10/Pack, 200/Case</t>
  </si>
  <si>
    <t>BROFIX® 75cm² Rectangular Canted Neck Cell Culture Flask with Plug Seal Cap,Sterile,Tissue Culture-Treated,10/Pack, 200/Case</t>
  </si>
  <si>
    <t>BROFIX® 75cm² Rectangular Canted Neck Cell Culture Flask with Plug Seal Cap,Sterile,5/Pack, 100/Case</t>
  </si>
  <si>
    <t>BROFIX® 75cm² Rectangular Canted Neck Cell Culture Flask with Vent Cap,Sterile,Tissue Culture-Treated,5/Pack, 100/Case</t>
  </si>
  <si>
    <t>BROFIX® 75cm² Rectangular Canted Neck Cell Culture Flask with Vent Cap,Sterile,5/Pack, 100/Case</t>
  </si>
  <si>
    <t>BROFIX® 175cm² Rectangular Canted Neck Cell Culture Flask with Plug Seal Cap,Sterile,Tissue Culture-Treated,5/Pack, 100/Case</t>
  </si>
  <si>
    <t>BROFIX® 175cm² Rectangular Canted Neck Cell Culture Flask with Plug Seal Cap,Sterile,5/Pack, 100/Case</t>
  </si>
  <si>
    <t>BROFIX® 175cm² Rectangular Canted Neck Cell Culture Flask with Vent Cap,Sterile,Tissue Culture-Treated,5/Pack, 100/Case</t>
  </si>
  <si>
    <t>BROFIX® 175cm² Rectangular Canted Neck Cell Culture Flask with Vent Cap,Sterile,5/Pack, 100/Case</t>
  </si>
  <si>
    <t>BROFIX® 225cm² Rectangular Canted Neck Cell Culture Flask with Plug Seal Cap,Sterile,Tissue Culture-Treated,5/Pack, 25/Case</t>
  </si>
  <si>
    <t>BROFIX® 225cm² Rectangular Canted Neck Cell Culture Flask with Plug Seal Cap,Sterile,5/Pack, 25/Case</t>
  </si>
  <si>
    <t>BROFIX® 225cm² Rectangular Canted Neck Cell Culture Flask with Vent Cap,Sterile,Tissue Culture-Treated,5/Pack, 25/Case</t>
  </si>
  <si>
    <t>BROFIX® 225cm² Rectangular Canted Neck Cell Culture Flask with Vent Cap,Sterile,5/Pack, 25/Case</t>
  </si>
  <si>
    <t>BROFIX®  1.8mL   Cell Cryovials Tube, with O-rings, Polypropylene, Nature，50/Universal Rack, 36/Case,Sterile</t>
  </si>
  <si>
    <t>BROFIX® Hydrophilic coating Low Binding  Pipet Tips，Customized service</t>
  </si>
  <si>
    <t>BROFIX® Hydrophobic coating Low Binding  Pipet Tips，Customized service</t>
  </si>
  <si>
    <t>BROFIX® Hydrophilic coating Low Binding  Tubes，Customized service</t>
  </si>
  <si>
    <t>BROFIX® Hydrophobic coating Low Binding Tubes，Customized service</t>
  </si>
  <si>
    <t>BROFIX® 96-channel fully automated, universal pipetting robot，Consumables open, Detachable pipette DIY, Non-destructive pick and place, 384 pipetting function, Ergonomic design</t>
  </si>
  <si>
    <t>BROFIX® Pre-experiment treasure chest</t>
  </si>
  <si>
    <t>BROFIX®  0.2μm PES Syringe Filter, 33mm,Purple, Sterile, Individually Packaged, 50/Case</t>
  </si>
  <si>
    <t>BROFIX®  0.45μm PES Syringe Filter, 33mm,Purple, Sterile, Individually Packaged, 50/Case</t>
  </si>
  <si>
    <t>BROFIX®  0.2μm PVDF Syringe Filter, 33mm,Purple, Sterile, Individually Packaged, 50/Case</t>
  </si>
  <si>
    <t>BROFIX®  0.45μm PVDF Syringe Filter, 33mm,Purple, Sterile, Individually Packaged, 50/Case</t>
  </si>
  <si>
    <t>BROFIX For U Better</t>
    <phoneticPr fontId="22" type="noConversion"/>
  </si>
  <si>
    <t>版权所有® Suzhou BROFIX Co., Ltd.</t>
    <phoneticPr fontId="22" type="noConversion"/>
  </si>
  <si>
    <t>1.5mL 棕色螺口管管身</t>
    <phoneticPr fontId="22" type="noConversion"/>
  </si>
  <si>
    <t>2.0mL 棕色螺口管管身</t>
    <phoneticPr fontId="22" type="noConversion"/>
  </si>
  <si>
    <t>PES针头滤器</t>
    <phoneticPr fontId="22" type="noConversion"/>
  </si>
  <si>
    <t>240μL 384孔浅孔板（锥底）</t>
    <phoneticPr fontId="22" type="noConversion"/>
  </si>
  <si>
    <t>120μL 384孔浅孔板（圆底）</t>
    <phoneticPr fontId="22" type="noConversion"/>
  </si>
  <si>
    <t>200个/盒，10盒/箱</t>
    <phoneticPr fontId="22" type="noConversion"/>
  </si>
  <si>
    <t>500个/袋,10袋/箱</t>
    <phoneticPr fontId="22" type="noConversion"/>
  </si>
  <si>
    <t xml:space="preserve">  100个/袋，10袋/箱</t>
    <phoneticPr fontId="22" type="noConversion"/>
  </si>
  <si>
    <t xml:space="preserve">  1000个/袋，5袋/箱</t>
    <phoneticPr fontId="22" type="noConversion"/>
  </si>
  <si>
    <t>ADU10TS</t>
    <phoneticPr fontId="22" type="noConversion"/>
  </si>
  <si>
    <t>10ul无菌叠装</t>
    <phoneticPr fontId="22" type="noConversion"/>
  </si>
  <si>
    <t>ADU10TP</t>
    <phoneticPr fontId="22" type="noConversion"/>
  </si>
  <si>
    <t>BROFIX®  DeckWorks  0.2 - 10uL Pipet Tip Station, (Fits Eppendorf&amp;Gilson and Other Ultra-Micropipettors),Reload System,Graduated, Polypropylene, 96 Tips/Layer, 10 Layers/Pack, 10 Packs/Case.</t>
    <phoneticPr fontId="22" type="noConversion"/>
  </si>
  <si>
    <t>ADU200TP</t>
    <phoneticPr fontId="22" type="noConversion"/>
  </si>
  <si>
    <t>51mm长，塑封袋装，200ul非无菌袋叠装</t>
    <phoneticPr fontId="22" type="noConversion"/>
  </si>
  <si>
    <t>31mm长，塑封袋装，10ul非无菌袋叠装</t>
    <phoneticPr fontId="22" type="noConversion"/>
  </si>
  <si>
    <t>ADU1250TP</t>
    <phoneticPr fontId="22" type="noConversion"/>
  </si>
  <si>
    <t>102mm长，塑封袋装，1250μL非无菌袋叠装</t>
    <phoneticPr fontId="22" type="noConversion"/>
  </si>
  <si>
    <t>ADU10ETP</t>
    <phoneticPr fontId="22" type="noConversion"/>
  </si>
  <si>
    <t>50µl移液吸头</t>
    <phoneticPr fontId="22" type="noConversion"/>
  </si>
  <si>
    <t>100µl移液吸头</t>
    <phoneticPr fontId="22" type="noConversion"/>
  </si>
  <si>
    <t>ADU20TP</t>
    <phoneticPr fontId="22" type="noConversion"/>
  </si>
  <si>
    <t>BROFIX®  DeckWorks  1 - 20uL Pipet Tip Station, (Fits Eppendorf&amp;Gilson and Other Ultra-Micropipettors),Reload System,Graduated, Polypropylene, 96 Tips/Layer, 10 Layers/Pack, 10 Packs/Case.</t>
    <phoneticPr fontId="22" type="noConversion"/>
  </si>
  <si>
    <t>BROFIX®  DeckWorks  0.2 - 10uL Pipet Tips(max working volume 20uL),(Fits Eppendorf&amp;Gilson and Other Ultra-Micropipettors), Reload System,Graduated, Non-Sterile, Polypropylene, 96 Tips/Layer, 10 Layers/Pack, 10 Packs/Case.</t>
    <phoneticPr fontId="22" type="noConversion"/>
  </si>
  <si>
    <t>ADU50TP</t>
    <phoneticPr fontId="22" type="noConversion"/>
  </si>
  <si>
    <t>BROFIX®  DeckWorks  1 - 50uL Pipet Tip Station, (Fits Eppendorf&amp;Gilson and Other Ultra-Micropipettors),Reload System,Graduated, Polypropylene, 96 Tips/Layer, 10 Layers/Pack, 10 Packs/Case.</t>
    <phoneticPr fontId="22" type="noConversion"/>
  </si>
  <si>
    <t>BROFIX®  DeckWorks  1 - 100uL Pipet Tip Station, (Fits Eppendorf&amp;Gilson and Other Ultra-Micropipettors),Reload System,Graduated, Polypropylene, 96 Tips/Layer, 10 Layers/Pack, 10 Packs/Case.</t>
    <phoneticPr fontId="22" type="noConversion"/>
  </si>
  <si>
    <t>ADU100TP</t>
    <phoneticPr fontId="22" type="noConversion"/>
  </si>
  <si>
    <t>ADU200YTP</t>
    <phoneticPr fontId="22" type="noConversion"/>
  </si>
  <si>
    <t>ADU300TP</t>
    <phoneticPr fontId="22" type="noConversion"/>
  </si>
  <si>
    <t>BROFIX®  DeckWorks 1-300uL  Pipet Tip Station, (Fits Eppendorf&amp;Gilson and Other Ultra-Micropipettors),Carton,Reload System,Graduated, Polypropylene, 96 Tips/Layer, 10 Layers/Pack, 10 Packs/Case.</t>
    <phoneticPr fontId="22" type="noConversion"/>
  </si>
  <si>
    <t>ADU1000TP</t>
    <phoneticPr fontId="22" type="noConversion"/>
  </si>
  <si>
    <t>塑封袋装，1000ul非无菌袋叠装</t>
    <phoneticPr fontId="22" type="noConversion"/>
  </si>
  <si>
    <t>BROFIX®  Multi-DeckWorks 50-1000uL  Pipet Tips, (Fits Eppendorf&amp;Gilson and Other Ultra-Micropipettors),Graduated, Blue, Natural, Sterile, Polypropylene, 96 Tips/Rack, 12 Racks/Pack, 4 Packs/Case.</t>
    <phoneticPr fontId="22" type="noConversion"/>
  </si>
  <si>
    <t>50-1250</t>
    <phoneticPr fontId="22" type="noConversion"/>
  </si>
  <si>
    <t>塑封袋装，1000ul蓝色非无菌袋叠装</t>
    <phoneticPr fontId="22" type="noConversion"/>
  </si>
  <si>
    <t>96个/层，5层/袋，10袋/箱</t>
    <phoneticPr fontId="22" type="noConversion"/>
  </si>
  <si>
    <t>BROFIX®  DeckWorks 1-200uL Pipet Tip Station, (Fits Eppendorf&amp;Gilson and Other Ultra-Micropipettors),Carton,Reload System,Graduated, Polypropylene, 96 Tips/Layer, 10 Layers/Pack, 10 Packs/Case.</t>
    <phoneticPr fontId="22" type="noConversion"/>
  </si>
  <si>
    <t>BROFIX®  DeckWorks 50-1000uL  Pipet Tip Station, (Fits Eppendorf&amp;Gilson and Other Ultra-Micropipettors),Carton,Reload System,Graduated, Polypropylene, 96 Tips/Layer, 5 Layers/Pack, 10 Packs/Case.</t>
    <phoneticPr fontId="22" type="noConversion"/>
  </si>
  <si>
    <t>BROFIX®  DeckWorks 50-1000uL  Pipet Tip Station, (Fits Eppendorf&amp;Gilson and Other Ultra-Micropipettors),Carton,Reload System,Blue,Graduated, Polypropylene, 96 Tips/Layer, 5 Layers/Pack, 10 Packs/Case.</t>
    <phoneticPr fontId="22" type="noConversion"/>
  </si>
  <si>
    <t>BROFIX®  DeckWorks 50-1250uL  Pipet Tip Station, (Fits Eppendorf&amp;Gilson and Other Ultra-Micropipettors),Carton,Reload System,Graduated,Polypropylene, 96 Tips/Layer, 5 Layers/Pack, 10 Packs/Case.</t>
    <phoneticPr fontId="22" type="noConversion"/>
  </si>
  <si>
    <t>BROFIX®  DeckWorks 1-200uL  Pipet Tip Station, (Fits Eppendorf&amp;Gilson and Other Ultra-Micropipettors),Yellow，Carton,Reload System,Graduated, Polypropylene, 96 Tips/Layer, 10 Layers/Pack, 10 Packs/Case.</t>
    <phoneticPr fontId="22" type="noConversion"/>
  </si>
  <si>
    <t>46mm长，塑封袋装，10ul加长非无菌袋叠装</t>
    <phoneticPr fontId="22" type="noConversion"/>
  </si>
  <si>
    <t>塑封袋装，20ul非无菌袋叠装</t>
    <phoneticPr fontId="22" type="noConversion"/>
  </si>
  <si>
    <t>塑封袋装，50ul非无菌袋叠装</t>
    <phoneticPr fontId="22" type="noConversion"/>
  </si>
  <si>
    <t>塑封袋装，100ul非无菌袋叠装</t>
    <phoneticPr fontId="22" type="noConversion"/>
  </si>
  <si>
    <t>51mm长，塑封袋装，200ul黄色非无菌袋叠装</t>
    <phoneticPr fontId="22" type="noConversion"/>
  </si>
  <si>
    <t>塑封袋装，300ul非无菌袋叠装</t>
    <phoneticPr fontId="22" type="noConversion"/>
  </si>
  <si>
    <t>型号AD后面第一个字母为类别符，    U为通用，数字为规格，B为袋装/吸塑盒装，R为 盒装，T为叠装，L为低吸附，F为滤芯，S为灭菌，C为纸盒装，P为袋叠装，BROFIX® 多功能盒装可拆装上盒、中板、底盒相互进行组配为各种11种常用实验室易耗品。The first letter after the model AD is the category symbol, U is the general, the number is the specification, B is the bag/blister box, R is the box, T is the stack, L is the low adsorption, F is the filter element, S is the sterilization, C is the carton, BROFIX® multi-functional box can be detached and assembled into the upper box, middle plate, and bottom box to combine with each other to make a variety of 11 commonly used laboratory consumables.</t>
    <phoneticPr fontId="22" type="noConversion"/>
  </si>
  <si>
    <t>BROFIX®  10mL  Pipet Tips, (Fits Eppendorf&amp;Gilson and Other Ultra-Micropipettors),  Bulk Packed，Graduated, Natural, Non-Sterile, 1,000 Tips/Bag, 5,000 Tips/Case.</t>
    <phoneticPr fontId="22" type="noConversion"/>
  </si>
  <si>
    <t>BROFIX®  10mL Low Binding  Barrier Pipet Tips, (Fits Eppendorf&amp;Gilson and Other Ultra-Micropipettors),   Bulk Packed，Graduated, Natural, Non-Sterile, 1,000 Tips/Bag, 5,000 Tips/Case.</t>
    <phoneticPr fontId="22" type="noConversion"/>
  </si>
  <si>
    <t>BROFIX®  DeckWorks  0.2 - 10uL Low Binding Pipet Tip Station, (max working volume 20uL), (Fits Eppendorf&amp;Gilson and Other Ultra-Micropipettors),Reload System,Graduated, Sterile, Polypropylene, 96 Tips/Layer, 10 Layers/Pack, 10 Packs/Case.</t>
    <phoneticPr fontId="22" type="noConversion"/>
  </si>
  <si>
    <t>BROFIX®  1-20uL  Low Binding Barrier Pipet Tips, (Fits Eppendorf&amp;Gilson and Other Ultra-Micropipettors),  Microvolume Bulk Packed，Graduated, Natural, Non-Sterile, 1,000 Tips/Bag, 5,000 Tips/Case.</t>
    <phoneticPr fontId="22" type="noConversion"/>
  </si>
  <si>
    <t>BROFIX®  1-50uL  Low Binding Barrier Pipet Tips, (Fits Gilson and Other Ultra-Micropipettors),  Bulk Packed，Graduated, Natural, Non-Sterile, 1,000 Tips/Bag, 5,000 Tips/Case.</t>
    <phoneticPr fontId="22" type="noConversion"/>
  </si>
  <si>
    <t>BROFIX®  1-100uL Low Binding Barrier Pipet Tips, (Fits Eppendorf&amp;Gilson and Other Ultra-Micropipettors),   Bulk Packed，Graduated, Natural, Non-Sterile, 1,000 Tips/Bag, 5,000 Tips/Case.</t>
    <phoneticPr fontId="22" type="noConversion"/>
  </si>
  <si>
    <t>BROFIX®  1-200uL Low Binding Barrier Pipet Tips, (Fits Eppendorf&amp;Gilson and Other Ultra-Micropipettors),   Bulk Packed，Graduated, Natural, Non-Sterile, 1,000 Tips/Bag, 5,000 Tips/Case.</t>
    <phoneticPr fontId="22" type="noConversion"/>
  </si>
  <si>
    <t>BROFIX®  1-200uL Low Binding Barrier Pipet Tips, (Fits Eppendorf&amp;Gilson and Other Ultra-Micropipettors),   Bulk Packed，Yellow,Graduated, Natural, Non-Sterile, 1,000 Tips/Bag, 5,000 Tips/Case.</t>
    <phoneticPr fontId="22" type="noConversion"/>
  </si>
  <si>
    <t>BROFIX®  1-200uL Low Binding Barrier Pipet Tips, (Fits Eppendorf&amp;Gilson and Other Ultra-Micropipettors),   Bulk Packed，Thick Gel-Loading，Graduated, Natural, Non-Sterile, 1,000 Tips/Bag, 5,000 Tips/Case.</t>
    <phoneticPr fontId="22" type="noConversion"/>
  </si>
  <si>
    <t>BROFIX®  1-300uL Low Binding Barrier Pipet Tips, (Fits Eppendorf&amp;Gilson and Other Ultra-Micropipettors),   Bulk Packed，Graduated, Natural, Non-Sterile, 1,000 Tips/Bag, 5,000 Tips/Case.</t>
    <phoneticPr fontId="22" type="noConversion"/>
  </si>
  <si>
    <t>BROFIX®  50-1000uL Low Binding Barrier Pipet Tips, (Fits Eppendorf&amp;Gilson and Other Ultra-Micropipettors),   Bulk Packed，Graduated, Natural, Non-Sterile, 1,000 Tips/Bag, 5,000 Tips/Case.</t>
    <phoneticPr fontId="22" type="noConversion"/>
  </si>
  <si>
    <t>BROFIX®  50-1000uL Low Binding Barrier Pipet Tips, (Fits Eppendorf&amp;Gilson and Other Ultra-Micropipettors),   Bulk Packed，Blue, Graduated, Natural, Non-Sterile, 1,000 Tips/Bag, 5,000 Tips/Case.</t>
    <phoneticPr fontId="22" type="noConversion"/>
  </si>
  <si>
    <t>BROFIX®  50-1250uL Low Binding Barrier Pipet Tips, (Fits Eppendorf&amp;Gilson and Other Ultra-Micropipettors),   Bulk Packed，Graduated, Natural, Non-Sterile, 1,000 Tips/Bag, 5,000 Tips/Case.</t>
    <phoneticPr fontId="22" type="noConversion"/>
  </si>
  <si>
    <t>BROFIX®  5mL Low Binding Barrier Pipet Tips, (Fits Eppendorf&amp;Gilson and Other Ultra-Micropipettors),   Bulk Packed，Graduated, Natural, Non-Sterile, 1,000 Tips/Bag, 5,000 Tips/Case.</t>
    <phoneticPr fontId="22" type="noConversion"/>
  </si>
  <si>
    <t>BROFIX®  DeckWorks 5mL Low Binding Barrier Pipet Tips, (Fits Eppendorf&amp;Gilson and Other Ultra-Micropipettors),Graduated, Natural, Sterile, Polypropylene, 96 Tips/Rack, 10 Racks/Pack, 5 Packs/Case.</t>
    <phoneticPr fontId="22" type="noConversion"/>
  </si>
  <si>
    <t>BROFIX®  DeckWorks 10mL Low Binding Barrier Pipet Tips, (Fits Eppendorf&amp;Gilson and Other Ultra-Micropipettors),Graduated, Natural, Sterile, Polypropylene, 96 Tips/Rack, 10 Racks/Pack, 5 Packs/Case.</t>
    <phoneticPr fontId="22" type="noConversion"/>
  </si>
  <si>
    <t>BROFIX®  1-20uL Low Binding Barrier Pipet Tips, (Fits RAINING and Other Ultra-Micropipettors),  Microvolume Bulk Packed，Graduated, Natural, Non-Sterile, 1,000 Tips/Bag, 5,000 Tips/Case.</t>
    <phoneticPr fontId="22" type="noConversion"/>
  </si>
  <si>
    <t>BROFIX®  1-200uL Low Binding Barrier Pipet Tips, (Fits RAINING and Other Ultra-Micropipettors),   Bulk Packed，Graduated, Natural, Non-Sterile, 1,000 Tips/Bag, 5,000 Tips/Case.</t>
    <phoneticPr fontId="22" type="noConversion"/>
  </si>
  <si>
    <t>BROFIX®  1-200uL Low Binding Barrier Pipet Tips, (Fits RAINING and Other Ultra-Micropipettors),   Bulk Packed，Wide Tip，Graduated, Natural, Non-Sterile, 1,000 Tips/Bag, 5,000 Tips/Case.</t>
    <phoneticPr fontId="22" type="noConversion"/>
  </si>
  <si>
    <t>BROFIX®  1-300uL Low Binding Barrier Pipet Tips, (Fits RAINING and Other Ultra-Micropipettors),   Bulk Packed，Graduated, Natural, Non-Sterile, 1,000 Tips/Bag, 5,000 Tips/Case.</t>
    <phoneticPr fontId="22" type="noConversion"/>
  </si>
  <si>
    <t>BROFIX®  Multi-DeckWorks  1-300uL Low Binding Barrier Pipet Tips,(Fits RAINING and Other Ultra-Micropipettors), Graduated,   Natural, Sterile, Polypropylene, 96 Tips/Rack, 18 Racks/Pack, 4 Packs/Case.</t>
    <phoneticPr fontId="22" type="noConversion"/>
  </si>
  <si>
    <t>BROFIX®  50-1000uL Low Binding Barrier Pipet Tips, (Fits RAINING and Other Ultra-Micropipettors),   Bulk Packed，Graduated, Natural, Non-Sterile, 1,000 Tips/Bag, 5,000 Tips/Case.</t>
    <phoneticPr fontId="22" type="noConversion"/>
  </si>
  <si>
    <t>BROFIX®  50-1250uL Low Binding Barrier Pipet Tips, (Fits RAINING and Other Ultra-Micropipettors),   Bulk Packed，Graduated, Natural, Non-Sterile, 1,000 Tips/Bag, 5,000 Tips/Case.</t>
    <phoneticPr fontId="22" type="noConversion"/>
  </si>
  <si>
    <t>BROFIX®  1-50uL Low Binding Barrier Pipet Tips, (Fits A-series and Other Ultra-Micropipettors),   Bulk Packed，Graduated, Natural, Non-Sterile, 1,000 Tips/Bag, 5,000 Tips/Case.</t>
    <phoneticPr fontId="22" type="noConversion"/>
  </si>
  <si>
    <t>BROFIX®  DeckWorks 1-200uL Low Binding Pipet Tip Station, Reload System,(Fits RAINING and Other Ultra-Micropipettors),Graduated, Sterile, Polypropylene, 96 Tips/Layer, 10 Layers/Pack, 10 Packs/Case.</t>
    <phoneticPr fontId="22" type="noConversion"/>
  </si>
  <si>
    <t>BROFIX®  1-250uL Low Binding Barrier Pipet Tips, (Fits A-series and Other Ultra-Micropipettors),   Bulk Packed，Graduated, Natural, Non-Sterile, 1,000 Tips/Bag, 5,000 Tips/Case.</t>
    <phoneticPr fontId="22" type="noConversion"/>
  </si>
  <si>
    <t>BROFIX®  1-50uL Low Binding Barrier Pipet Tips, (Fits N-series and Other Ultra-Micropipettors),   Bulk Packed，Graduated, Natural, Non-Sterile, 1,000 Tips/Bag, 5,000 Tips/Case.</t>
    <phoneticPr fontId="22" type="noConversion"/>
  </si>
  <si>
    <t>BROFIX®  1-250uL Low Binding Barrier Pipet Tips, (Fits N-series and Other Ultra-Micropipettors),   Bulk Packed，Graduated, Natural, Non-Sterile, 1,000 Tips/Bag, 5,000 Tips/Case.</t>
    <phoneticPr fontId="22" type="noConversion"/>
  </si>
  <si>
    <t>BROFIX®  1-20uL Low Binding Barrier Pipet Tips, (Fits O-series and Other Ultra-Micropipettors),   Bulk Packed，Graduated, Natural, Non-Sterile, 1,000 Tips/Bag, 5,000 Tips/Case.</t>
    <phoneticPr fontId="22" type="noConversion"/>
  </si>
  <si>
    <t>BROFIX®  1-200uL Low Binding Barrier Pipet Tips, (Fits O-series and Other Ultra-Micropipettors),   Bulk Packed，Graduated, Natural, Non-Sterile, 1,000 Tips/Bag, 5,000 Tips/Case.</t>
    <phoneticPr fontId="22" type="noConversion"/>
  </si>
  <si>
    <t>BROFIX®  50-1000uL Low Binding Barrier Pipet Tips, (Fits O-series and Other Ultra-Micropipettors),   Bulk Packed，Graduated, Natural, Non-Sterile, 1,000 Tips/Bag, 5,000 Tips/Case.</t>
    <phoneticPr fontId="22" type="noConversion"/>
  </si>
  <si>
    <t>ADR20TP</t>
    <phoneticPr fontId="22" type="noConversion"/>
  </si>
  <si>
    <t>BROFIX®  DeckWorks 1-20uL  Pipet Tip Station, Reload System,(Fits RAINING and Other Ultra-Micropipettors),Graduated, Sterile, Polypropylene, 96 Tips/Layer, 10 Layers/Pack, 10 Packs/Case.</t>
    <phoneticPr fontId="22" type="noConversion"/>
  </si>
  <si>
    <t>塑封袋装，20ul袋叠装</t>
    <phoneticPr fontId="22" type="noConversion"/>
  </si>
  <si>
    <t>ADR200TP</t>
    <phoneticPr fontId="22" type="noConversion"/>
  </si>
  <si>
    <t>BROFIX®  DeckWorks 1-200uL  Pipet Tip Station, Reload System,(Fits RAINING and Other Ultra-Micropipettors),Graduated, Sterile, Polypropylene, 96 Tips/Layer, 10 Layers/Pack, 10 Packs/Case.</t>
    <phoneticPr fontId="22" type="noConversion"/>
  </si>
  <si>
    <t>塑封袋装，200ul袋叠装</t>
    <phoneticPr fontId="22" type="noConversion"/>
  </si>
  <si>
    <t>ADR200WTP</t>
    <phoneticPr fontId="22" type="noConversion"/>
  </si>
  <si>
    <t>BROFIX®  DeckWorks 1-200uL  Pipet Tip Station, Reload System,(Fits RAINING and Other Ultra-Micropipettors),Wide Tip，Graduated, Sterile, Polypropylene, 96 Tips/Layer, 10 Layers/Pack, 10 Packs/Case.</t>
    <phoneticPr fontId="22" type="noConversion"/>
  </si>
  <si>
    <t>ADR300TP</t>
    <phoneticPr fontId="22" type="noConversion"/>
  </si>
  <si>
    <t>BROFIX®  DeckWorks 1-300uL  Pipet Tip Station, Reload System,(Fits RAINING and Other Ultra-Micropipettors),Graduated, Sterile, Polypropylene, 96 Tips/Layer, 10 Layers/Pack, 10 Packs/Case.</t>
    <phoneticPr fontId="22" type="noConversion"/>
  </si>
  <si>
    <t>塑封袋装，300ul袋叠装</t>
    <phoneticPr fontId="22" type="noConversion"/>
  </si>
  <si>
    <t>ADR1000TP</t>
    <phoneticPr fontId="22" type="noConversion"/>
  </si>
  <si>
    <t>塑封袋装，1000ul袋叠装</t>
    <phoneticPr fontId="22" type="noConversion"/>
  </si>
  <si>
    <t>ADR1200TP</t>
    <phoneticPr fontId="22" type="noConversion"/>
  </si>
  <si>
    <t>BROFIX®  DeckWorks 1-200uL Pipet Tip Station, (Fits Eppendorf&amp;Gilson and Other Ultra-Micropipettors),Reload System,Lengthen，Graduated,Sterile, Polypropylene, 96 Tips/Layer, 5 Layers/Pack, 10 Packs/Case.</t>
    <phoneticPr fontId="22" type="noConversion"/>
  </si>
  <si>
    <t>BROFIX®  DeckWorks 1-200uL Low Binding Pipet Tip Station,(Fits Eppendorf&amp;Gilson and Other Ultra-Micropipettors),Reload System,Lengthen，Graduated, Sterile, Polypropylene, 96 Tips/Layer, 5 Layers/Pack, 10 Packs/Case.</t>
    <phoneticPr fontId="22" type="noConversion"/>
  </si>
  <si>
    <t>BROFIX®  DeckWorks 1-200uL Pipet Tip Station, (Fits Eppendorf&amp;Gilson and Other Ultra-Micropipettors),Reload System,Thick Gel-Loading，Graduated, Sterile, Polypropylene, 96 Tips/Layer, 5 Layers/Pack, 10 Packs/Case.</t>
    <phoneticPr fontId="22" type="noConversion"/>
  </si>
  <si>
    <t>96个/层，5层/盒，10盒/箱</t>
    <phoneticPr fontId="22" type="noConversion"/>
  </si>
  <si>
    <t>BROFIX®  DeckWorks 1-200uL Low Binding Pipet Tip Station,(Fits Eppendorf&amp;Gilson and Other Ultra-Micropipettors), Reload System,Thick Gel-Loading，Graduated, Sterile, Polypropylene, 96 Tips/Layer, 5 Layers/Pack, 10 Packs/Case.</t>
    <phoneticPr fontId="22" type="noConversion"/>
  </si>
  <si>
    <t>BROFIX®  DeckWorks 1-300uL Pipet Tip Station, (Fits Eppendorf&amp;Gilson and Other Ultra-Micropipettors),Reload System,Graduated, Sterile, Polypropylene, 96 Tips/Layer, 10 Layers/Pack, 10 Packs/Case.</t>
    <phoneticPr fontId="22" type="noConversion"/>
  </si>
  <si>
    <t>BROFIX®  DeckWorks 50-1000uL Pipet Tip Station, (Fits Eppendorf&amp;Gilson and Other Ultra-Micropipettors),Reload System,Graduated, Non-Sterile, Polypropylene, 96 Tips/Layer, 5 Layers/Pack, 10 Packs/Case.</t>
    <phoneticPr fontId="22" type="noConversion"/>
  </si>
  <si>
    <t>BROFIX®  DeckWorks 50-1000uL Low Binding Pipet Tip Station,(Fits Eppendorf&amp;Gilson and Other Ultra-Micropipettors), Carton,Reload System,Graduated, Non-Sterile, Polypropylene, 96 Tips/Layer, 5 Layers/Pack, 10 Packs/Case.</t>
    <phoneticPr fontId="22" type="noConversion"/>
  </si>
  <si>
    <t>BROFIX®  DeckWorks 50-1000uL Low Binding Pipet Tip Station, (Fits Eppendorf&amp;Gilson and Other Ultra-Micropipettors),Reload System,Graduated, Non-Sterile, Polypropylene, 96 Tips/Layer, 5 Layers/Pack, 10 Packs/Case.</t>
    <phoneticPr fontId="22" type="noConversion"/>
  </si>
  <si>
    <t>BROFIX®  DeckWorks 50-1000uL Low Binding Pipet Tip Station, (Fits Eppendorf&amp;Gilson and Other Ultra-Micropipettors),Carton,Reload System,Graduated, Non-Sterile, Polypropylene, 96 Tips/Layer, 5 Layers/Pack, 10 Packs/Case.</t>
    <phoneticPr fontId="22" type="noConversion"/>
  </si>
  <si>
    <t>BROFIX®  DeckWorks 50-1000uL Pipet Tip Station, (Fits Eppendorf&amp;Gilson and Other Ultra-Micropipettors),Reload System,Graduated, Sterile, Polypropylene, 96 Tips/Layer, 5 Layers/Pack, 10 Packs/Case.</t>
    <phoneticPr fontId="22" type="noConversion"/>
  </si>
  <si>
    <t>BROFIX®  DeckWorks 50-1000uL Low Binding Pipet Tip Station,(Fits Eppendorf&amp;Gilson and Other Ultra-Micropipettors), Carton,Reload System,Graduated, Sterile, Polypropylene, 96 Tips/Layer, 5 Layers/Pack, 10 Packs/Case.</t>
    <phoneticPr fontId="22" type="noConversion"/>
  </si>
  <si>
    <t>BROFIX®  DeckWorks 50-1000uL Low Binding Pipet Tip Station, (Fits Eppendorf&amp;Gilson and Other Ultra-Micropipettors),Reload System,Graduated, Sterile, Polypropylene, 96 Tips/Layer, 5 Layers/Pack, 10 Packs/Case.</t>
    <phoneticPr fontId="22" type="noConversion"/>
  </si>
  <si>
    <t>BROFIX®  DeckWorks 50-1000uL Low Binding Pipet Tip Station, (Fits Eppendorf&amp;Gilson and Other Ultra-Micropipettors),Carton,Reload System,Graduated, Sterile, Polypropylene, 96 Tips/Layer, 5 Layers/Pack, 10 Packs/Case.</t>
    <phoneticPr fontId="22" type="noConversion"/>
  </si>
  <si>
    <t>BROFIX®  DeckWorks 50-1000uL Pipet Tip Station, (Fits Eppendorf&amp;Gilson and Other Ultra-Micropipettors),Reload System,Graduated, Blue, Non-Sterile, Polypropylene, 96 Tips/Layer, 5 Layers/Pack, 10 Packs/Case.</t>
    <phoneticPr fontId="22" type="noConversion"/>
  </si>
  <si>
    <t>BROFIX®  DeckWorks 50-1000uL Low Binding Pipet Tip Station,(Fits Eppendorf&amp;Gilson and Other Ultra-Micropipettors), Carton,Reload System,Graduated, Blue, Non-Sterile, Polypropylene, 96 Tips/Layer, 5 Layers/Pack, 10 Packs/Case.</t>
    <phoneticPr fontId="22" type="noConversion"/>
  </si>
  <si>
    <t>BROFIX®  DeckWorks 50-1000uL Low Binding Pipet Tip Station, (Fits Eppendorf&amp;Gilson and Other Ultra-Micropipettors),Reload System,Graduated,Blue,  Non-Sterile, Polypropylene, 96 Tips/Layer, 5 Layers/Pack, 10 Packs/Case.</t>
    <phoneticPr fontId="22" type="noConversion"/>
  </si>
  <si>
    <t>BROFIX®  DeckWorks 50-1000uL Low Binding Pipet Tip Station, (Fits Eppendorf&amp;Gilson and Other Ultra-Micropipettors),Carton,Reload System,Graduated, Blue, Non-Sterile, Polypropylene, 96 Tips/Layer, 5 Layers/Pack, 10 Packs/Case.</t>
    <phoneticPr fontId="22" type="noConversion"/>
  </si>
  <si>
    <t>BROFIX®  DeckWorks 50-1000uL Pipet Tip Station, (Fits Eppendorf&amp;Gilson and Other Ultra-Micropipettors),Reload System,Graduated, Blue, Sterile, Polypropylene, 96 Tips/Layer, 5 Layers/Pack, 10 Packs/Case.</t>
    <phoneticPr fontId="22" type="noConversion"/>
  </si>
  <si>
    <t>BROFIX®  DeckWorks 50-1000uL Low Binding Pipet Tip Station,(Fits Eppendorf&amp;Gilson and Other Ultra-Micropipettors), Carton,Reload System,Graduated, Blue, Sterile, Polypropylene, 96 Tips/Layer, 5 Layers/Pack, 10 Packs/Case.</t>
    <phoneticPr fontId="22" type="noConversion"/>
  </si>
  <si>
    <t>BROFIX®  DeckWorks 50-1000uL Low Binding Pipet Tip Station, (Fits Eppendorf&amp;Gilson and Other Ultra-Micropipettors),Reload System,Graduated, Blue, Sterile, Polypropylene, 96 Tips/Layer, 5 Layers/Pack, 10 Packs/Case.</t>
    <phoneticPr fontId="22" type="noConversion"/>
  </si>
  <si>
    <t>BROFIX®  DeckWorks 50-1000uL Low Binding Pipet Tip Station, (Fits Eppendorf&amp;Gilson and Other Ultra-Micropipettors),Carton,Reload System,Graduated, Blue, Sterile, Polypropylene, 96 Tips/Layer, 5 Layers/Pack, 10 Packs/Case.</t>
    <phoneticPr fontId="22" type="noConversion"/>
  </si>
  <si>
    <t>BROFIX®  DeckWorks 50-1250uL Pipet Tip Station, (Fits Eppendorf&amp;Gilson and Other Ultra-Micropipettors),Reload System,Graduated, Non-Sterile, Polypropylene, 96 Tips/Layer, 5 Layers/Pack, 10 Packs/Case.</t>
    <phoneticPr fontId="22" type="noConversion"/>
  </si>
  <si>
    <t>BROFIX®  DeckWorks 50-1250uL Low Binding Pipet Tip Station,(Fits Eppendorf&amp;Gilson and Other Ultra-Micropipettors), Carton,Reload System,Graduated, Non-Sterile, Polypropylene, 96 Tips/Layer, 5 Layers/Pack, 10 Packs/Case.</t>
    <phoneticPr fontId="22" type="noConversion"/>
  </si>
  <si>
    <t>BROFIX®  DeckWorks 50-1250uL Low Binding Pipet Tip Station, (Fits Eppendorf&amp;Gilson and Other Ultra-Micropipettors),Reload System,Graduated, Non-Sterile, Polypropylene, 96 Tips/Layer, 5 Layers/Pack, 10 Packs/Case.</t>
    <phoneticPr fontId="22" type="noConversion"/>
  </si>
  <si>
    <t>BROFIX®  DeckWorks 50-1250uL Low Binding Pipet Tip Station, (Fits Eppendorf&amp;Gilson and Other Ultra-Micropipettors),Carton,Reload System,Graduated, Non-Sterile, Polypropylene, 96 Tips/Layer, 5 Layers/Pack, 10 Packs/Case.</t>
    <phoneticPr fontId="22" type="noConversion"/>
  </si>
  <si>
    <t>BROFIX®  DeckWorks 50-1250uL Pipet Tip Station, (Fits Eppendorf&amp;Gilson and Other Ultra-Micropipettors),Reload System,Graduated, Sterile, Polypropylene, 96 Tips/Layer, 5 Layers/Pack, 10 Packs/Case.</t>
    <phoneticPr fontId="22" type="noConversion"/>
  </si>
  <si>
    <t>BROFIX®  DeckWorks 50-1250uL Low Binding Pipet Tip Station,(Fits Eppendorf&amp;Gilson and Other Ultra-Micropipettors), Carton,Reload System,Graduated, Sterile, Polypropylene, 96 Tips/Layer, 5 Layers/Pack, 10 Packs/Case.</t>
    <phoneticPr fontId="22" type="noConversion"/>
  </si>
  <si>
    <t>BROFIX®  DeckWorks 50-1250uL Low Binding Pipet Tip Station, (Fits Eppendorf&amp;Gilson and Other Ultra-Micropipettors),Reload System,Graduated, Sterile, Polypropylene, 96 Tips/Layer, 5 Layers/Pack, 10 Packs/Case.</t>
    <phoneticPr fontId="22" type="noConversion"/>
  </si>
  <si>
    <t>BROFIX®  DeckWorks 50-1250uL Low Binding Pipet Tip Station, (Fits Eppendorf&amp;Gilson and Other Ultra-Micropipettors),Carton,Reload System,Graduated, Sterile, Polypropylene, 96 Tips/Layer, 5 Layers/Pack, 10 Packs/Case.</t>
    <phoneticPr fontId="22" type="noConversion"/>
  </si>
  <si>
    <t>BROFIX®  DeckWorks 50-1000uL Low Binding Pipet Tip Station, Reload System,(Fits RAINING and Other Ultra-Micropipettors),Graduated, Sterile, Polypropylene, 96 Tips/Layer, 5 Layers/Pack, 10 Packs/Case.</t>
    <phoneticPr fontId="22" type="noConversion"/>
  </si>
  <si>
    <t>BROFIX®  DeckWorks 50-1250uL Low Binding Pipet Tip Station, Reload System,(Fits RAINING and Other Ultra-Micropipettors),Graduated, Sterile, Polypropylene, 96 Tips/Layer, 5 Layers/Pack, 10 Packs/Case.</t>
    <phoneticPr fontId="22" type="noConversion"/>
  </si>
  <si>
    <t>BROFIX®  DeckWorks 1-20uL Low Binding Pipet Tip Station, Reload System,(Fits RAINING and Other Ultra-Micropipettors),Graduated, Sterile, Polypropylene, 96 Tips/Layer, 10 Layers/Pack, 10 Packs/Case.</t>
    <phoneticPr fontId="22" type="noConversion"/>
  </si>
  <si>
    <t>BROFIX®  DeckWorks 1-200uL Low Binding Pipet Tip Station, Reload System,(Fits RAINING and Other Ultra-Micropipettors),Wide Tip，Graduated, Sterile, Polypropylene, 96 Tips/Layer, 10 Layers/Pack, 10 Packs/Case.</t>
    <phoneticPr fontId="22" type="noConversion"/>
  </si>
  <si>
    <t>BROFIX®  DeckWorks 1-300uL Low Binding Pipet Tip Station, Reload System,(Fits RAINING and Other Ultra-Micropipettors),Graduated, Sterile, Polypropylene, 96 Tips/Layer, 10 Layers/Pack, 10 Packs/Case.</t>
    <phoneticPr fontId="22" type="noConversion"/>
  </si>
  <si>
    <t>96个/层，10层/袋，10袋/箱</t>
    <phoneticPr fontId="22" type="noConversion"/>
  </si>
  <si>
    <t>文水-吸头装盒器A款</t>
    <phoneticPr fontId="22" type="noConversion"/>
  </si>
  <si>
    <t>文水-吸头装盒器B款</t>
    <phoneticPr fontId="22" type="noConversion"/>
  </si>
  <si>
    <t>文水-吸头装盒器C款</t>
    <phoneticPr fontId="22" type="noConversion"/>
  </si>
  <si>
    <t>WSAP10A</t>
    <phoneticPr fontId="22" type="noConversion"/>
  </si>
  <si>
    <t>WSAP200B</t>
    <phoneticPr fontId="22" type="noConversion"/>
  </si>
  <si>
    <t>WSAP1000C</t>
    <phoneticPr fontId="22" type="noConversion"/>
  </si>
  <si>
    <t>1套/箱</t>
    <phoneticPr fontId="22" type="noConversion"/>
  </si>
  <si>
    <t>BROFIX® 96-channel fully automated, universal pipetting robot，Consumables open, Detachable pipette DIY, Non-destructive pick and place, 384 pipetting function, Ergonomic design</t>
    <phoneticPr fontId="22" type="noConversion"/>
  </si>
  <si>
    <t>BROFIX®  Multi-DeckWorks 1-200uL Low Binding Barrier Pipet Tips, (Fits Eppendorf&amp;Gilson and Other Ultra-Micropipettors),Graduated,  Natural, Sterile, Polypropylene, 96 Tips/Rack, 18 Racks/Pack, 4 Packs/Case.</t>
    <phoneticPr fontId="22" type="noConversion"/>
  </si>
  <si>
    <t>BROFIX® 96-channel loading, 10uL universal pipetting robot</t>
    <phoneticPr fontId="22" type="noConversion"/>
  </si>
  <si>
    <t>BROFIX® 96-channel loading, 200uL universal pipetting robot</t>
    <phoneticPr fontId="22" type="noConversion"/>
  </si>
  <si>
    <t>BROFIX® 96-channel loading, 1000uL universal pipetting robot</t>
    <phoneticPr fontId="22" type="noConversion"/>
  </si>
  <si>
    <t>10uL规格，含200uL、1000uL配件</t>
    <phoneticPr fontId="22" type="noConversion"/>
  </si>
  <si>
    <t>200uL规格，含10uL、1000uL配件</t>
    <phoneticPr fontId="22" type="noConversion"/>
  </si>
  <si>
    <t>1000uL规格，含10uL、200uL配件</t>
    <phoneticPr fontId="22" type="noConversion"/>
  </si>
  <si>
    <t>BROFIX®  Multi-DeckWorks  0.2 - 10uL  Pipet Tips, (Fits Eppendorf&amp;Gilson and Other Ultra-Micropipettors),Graduated, Natural, Sterile, Polypropylene, 96 Tips/Rack, 10 Racks/Pack, 5 Packs/Case.</t>
    <phoneticPr fontId="22" type="noConversion"/>
  </si>
  <si>
    <t>赠送BROFIX 多功能盒装吸头三个规格各一盒。</t>
    <phoneticPr fontId="22" type="noConversion"/>
  </si>
  <si>
    <t>吸头装盒器</t>
    <phoneticPr fontId="22" type="noConversion"/>
  </si>
  <si>
    <t>定制</t>
    <phoneticPr fontId="22" type="noConversion"/>
  </si>
  <si>
    <t>样品管机器人（贴标机）</t>
    <phoneticPr fontId="22" type="noConversion"/>
  </si>
  <si>
    <t>BTAR1000</t>
    <phoneticPr fontId="22" type="noConversion"/>
  </si>
  <si>
    <t>BROFIX® BTAR1000 Tube Robots</t>
    <phoneticPr fontId="22" type="noConversion"/>
  </si>
  <si>
    <t>≥1000个/h（2.0ml冻存管），兼容5ml采血管，2.0-1.5mlEP离心管，10ml，50ml，15ml离心管等耗材</t>
    <phoneticPr fontId="22" type="noConversion"/>
  </si>
  <si>
    <t>套</t>
    <phoneticPr fontId="22" type="noConversion"/>
  </si>
  <si>
    <t>选配下料摆盘，HEPA：工作区100级@≥0.3μm(按过滤器记)</t>
    <phoneticPr fontId="22" type="noConversion"/>
  </si>
  <si>
    <t>贴标机</t>
    <phoneticPr fontId="22" type="noConversion"/>
  </si>
  <si>
    <t>ACPCTC96S</t>
    <phoneticPr fontId="22" type="noConversion"/>
  </si>
  <si>
    <t>ACPC96S</t>
    <phoneticPr fontId="22" type="noConversion"/>
  </si>
  <si>
    <t>ACUCTC96S</t>
    <phoneticPr fontId="22" type="noConversion"/>
  </si>
  <si>
    <t>ACUC96S</t>
    <phoneticPr fontId="22" type="noConversion"/>
  </si>
  <si>
    <t>BROFIX®  96 Well Clear, Tissue Culture-Treated Multiple Well Plates with Lid, Compensation cover，Sterile, Individually Wrapped, 100/Case</t>
    <phoneticPr fontId="22" type="noConversion"/>
  </si>
  <si>
    <t>BROFIX®  96 Well Clear, Tissue Culture-Treated Multiple Well Plates with Lid, Compensation cover， Round bottom，Sterile, Individually Wrapped, 50/Case</t>
    <phoneticPr fontId="22" type="noConversion"/>
  </si>
  <si>
    <t>BROFIX®  96 Well Clear,  Multiple Well Plates with Lid,Compensation cover， Round bottom，Sterile, Individually Wrapped, 50/Case</t>
    <phoneticPr fontId="22" type="noConversion"/>
  </si>
  <si>
    <t>BROFIX®  96 Well Clear,  Multiple Well Plates with Lid，Compensation cover, Sterile, Individually Wrapped, 100/Case</t>
    <phoneticPr fontId="22" type="noConversion"/>
  </si>
  <si>
    <t>蒸发补偿盖，灭菌96孔TC处理平底</t>
    <phoneticPr fontId="22" type="noConversion"/>
  </si>
  <si>
    <t>蒸发补偿盖，灭菌96孔平底</t>
    <phoneticPr fontId="22" type="noConversion"/>
  </si>
  <si>
    <t>蒸发补偿盖，灭菌96孔TC处理圆底</t>
    <phoneticPr fontId="22" type="noConversion"/>
  </si>
  <si>
    <t>蒸发补偿盖，灭菌96孔圆底</t>
    <phoneticPr fontId="22" type="noConversion"/>
  </si>
  <si>
    <t>灭菌TC处理</t>
    <phoneticPr fontId="22" type="noConversion"/>
  </si>
  <si>
    <t>型号AC后面数字为规格,TC为TC处理，D为dish，P为平底，U为圆底，S为灭菌，C为蒸发补偿。The number after the model AC is the specification, TC is the TC treatment, D is the dish, P is the flat bottom, U is the round bottom, and S is the sterilization.</t>
    <phoneticPr fontId="22" type="noConversion"/>
  </si>
  <si>
    <t>补偿盖+板</t>
    <phoneticPr fontId="22" type="noConversion"/>
  </si>
  <si>
    <t>96孔平底培养板   （补偿盖）</t>
    <phoneticPr fontId="22" type="noConversion"/>
  </si>
  <si>
    <t>96孔U底培养板   （补偿盖）</t>
    <phoneticPr fontId="22" type="noConversion"/>
  </si>
  <si>
    <t>配套A款移液吸头</t>
    <phoneticPr fontId="22" type="noConversion"/>
  </si>
  <si>
    <t>移液工作站</t>
    <phoneticPr fontId="22" type="noConversion"/>
  </si>
  <si>
    <t>96通道全自动专用型移液工作站</t>
    <phoneticPr fontId="22" type="noConversion"/>
  </si>
  <si>
    <t>BROU1000C</t>
    <phoneticPr fontId="22" type="noConversion"/>
  </si>
  <si>
    <t>BROU20C</t>
    <phoneticPr fontId="22" type="noConversion"/>
  </si>
  <si>
    <t>BROU200C</t>
    <phoneticPr fontId="22" type="noConversion"/>
  </si>
  <si>
    <t>96通道全自动移液工作站</t>
    <phoneticPr fontId="22" type="noConversion"/>
  </si>
  <si>
    <t>9.移液工作站</t>
    <phoneticPr fontId="22" type="noConversion"/>
  </si>
  <si>
    <t>8.涂层超低吸附</t>
    <phoneticPr fontId="22" type="noConversion"/>
  </si>
  <si>
    <t>BROA30C</t>
    <phoneticPr fontId="22" type="noConversion"/>
  </si>
  <si>
    <t>BROA70C</t>
    <phoneticPr fontId="22" type="noConversion"/>
  </si>
  <si>
    <t>BROA250C</t>
    <phoneticPr fontId="22" type="noConversion"/>
  </si>
  <si>
    <t>装盒器</t>
    <phoneticPr fontId="22" type="noConversion"/>
  </si>
  <si>
    <t>12.吸头装盒器</t>
    <phoneticPr fontId="22" type="noConversion"/>
  </si>
  <si>
    <t>全规格吸头装盒器</t>
    <phoneticPr fontId="22" type="noConversion"/>
  </si>
  <si>
    <t>贴标机</t>
    <phoneticPr fontId="22" type="noConversion"/>
  </si>
  <si>
    <t>13.定制贴标机</t>
    <phoneticPr fontId="22" type="noConversion"/>
  </si>
  <si>
    <t>样品管机器人</t>
    <phoneticPr fontId="22" type="noConversion"/>
  </si>
  <si>
    <t>3-4 rd Floor, West Building, Building 12, Life and Health Town Industrial Park, No. 168, Majian Road, Fengqiao Street, High-tech Zone, Suzhou City, Jiangsu Province,China.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</si>
</sst>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9">
    <font>
      <sz val="11"/>
      <color theme="1"/>
      <name val="等线"/>
      <charset val="134"/>
      <scheme val="minor"/>
    </font>
    <font>
      <b/>
      <sz val="24"/>
      <color theme="0"/>
      <name val="Microsoft YaHei UI"/>
      <family val="2"/>
      <charset val="134"/>
    </font>
    <font>
      <b/>
      <sz val="22"/>
      <color theme="0"/>
      <name val="Microsoft YaHei"/>
      <charset val="134"/>
    </font>
    <font>
      <b/>
      <sz val="18"/>
      <name val="等线"/>
      <family val="3"/>
      <charset val="134"/>
      <scheme val="minor"/>
    </font>
    <font>
      <sz val="11"/>
      <color theme="1"/>
      <name val="仿宋"/>
      <family val="3"/>
      <charset val="134"/>
    </font>
    <font>
      <b/>
      <sz val="18"/>
      <color theme="7" tint="-0.249977111117893"/>
      <name val="宋体"/>
      <family val="3"/>
      <charset val="134"/>
    </font>
    <font>
      <b/>
      <sz val="11"/>
      <color theme="7" tint="-0.249977111117893"/>
      <name val="宋体"/>
      <family val="3"/>
      <charset val="134"/>
    </font>
    <font>
      <b/>
      <sz val="20"/>
      <color theme="1"/>
      <name val="仿宋"/>
      <family val="3"/>
      <charset val="134"/>
    </font>
    <font>
      <b/>
      <sz val="14"/>
      <color theme="1"/>
      <name val="等线"/>
      <family val="3"/>
      <charset val="134"/>
      <scheme val="minor"/>
    </font>
    <font>
      <b/>
      <sz val="24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b/>
      <sz val="14"/>
      <name val="等线"/>
      <family val="3"/>
      <charset val="134"/>
      <scheme val="minor"/>
    </font>
    <font>
      <b/>
      <sz val="24"/>
      <name val="等线"/>
      <family val="3"/>
      <charset val="134"/>
      <scheme val="minor"/>
    </font>
    <font>
      <b/>
      <sz val="11"/>
      <color theme="1"/>
      <name val="仿宋"/>
      <family val="3"/>
      <charset val="134"/>
    </font>
    <font>
      <b/>
      <sz val="14"/>
      <color theme="1"/>
      <name val="仿宋"/>
      <family val="3"/>
      <charset val="134"/>
    </font>
    <font>
      <sz val="11"/>
      <color theme="1"/>
      <name val="等线"/>
      <family val="3"/>
      <charset val="134"/>
      <scheme val="minor"/>
    </font>
    <font>
      <u/>
      <sz val="11"/>
      <color theme="10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8"/>
      <color theme="0"/>
      <name val="宋体"/>
      <family val="3"/>
      <charset val="134"/>
    </font>
    <font>
      <b/>
      <sz val="14"/>
      <color theme="7" tint="-0.249977111117893"/>
      <name val="宋体"/>
      <family val="3"/>
      <charset val="134"/>
    </font>
    <font>
      <b/>
      <sz val="11"/>
      <color theme="7" tint="-0.249977111117893"/>
      <name val="Calibri"/>
      <family val="2"/>
    </font>
    <font>
      <b/>
      <vertAlign val="superscript"/>
      <sz val="11"/>
      <color theme="7" tint="-0.249977111117893"/>
      <name val="宋体"/>
      <family val="3"/>
      <charset val="134"/>
    </font>
    <font>
      <sz val="9"/>
      <name val="等线"/>
      <family val="3"/>
      <charset val="134"/>
      <scheme val="minor"/>
    </font>
    <font>
      <b/>
      <sz val="20"/>
      <color theme="1"/>
      <name val="仿宋"/>
      <family val="3"/>
      <charset val="134"/>
    </font>
    <font>
      <b/>
      <sz val="18"/>
      <color theme="1"/>
      <name val="等线"/>
      <family val="3"/>
      <charset val="134"/>
      <scheme val="minor"/>
    </font>
    <font>
      <b/>
      <sz val="11"/>
      <color theme="7" tint="-0.249977111117893"/>
      <name val="宋体"/>
      <family val="3"/>
      <charset val="134"/>
    </font>
    <font>
      <b/>
      <sz val="14"/>
      <color rgb="FFFF0000"/>
      <name val="等线"/>
      <family val="3"/>
      <charset val="134"/>
      <scheme val="minor"/>
    </font>
    <font>
      <b/>
      <sz val="16"/>
      <color theme="7" tint="-0.249977111117893"/>
      <name val="仿宋"/>
      <family val="3"/>
      <charset val="134"/>
    </font>
    <font>
      <b/>
      <sz val="11"/>
      <color theme="1"/>
      <name val="等线"/>
      <family val="3"/>
      <charset val="134"/>
      <scheme val="minor"/>
    </font>
    <font>
      <b/>
      <sz val="26"/>
      <color theme="1"/>
      <name val="仿宋"/>
      <family val="3"/>
      <charset val="134"/>
    </font>
    <font>
      <b/>
      <sz val="10"/>
      <color theme="7" tint="-0.249977111117893"/>
      <name val="仿宋"/>
      <family val="3"/>
      <charset val="134"/>
    </font>
    <font>
      <b/>
      <sz val="12"/>
      <color theme="1"/>
      <name val="仿宋"/>
      <family val="3"/>
      <charset val="134"/>
    </font>
    <font>
      <b/>
      <sz val="10"/>
      <color theme="1"/>
      <name val="仿宋"/>
      <family val="3"/>
      <charset val="134"/>
    </font>
    <font>
      <b/>
      <sz val="28"/>
      <color rgb="FF5A5A5A"/>
      <name val="等线"/>
      <family val="3"/>
      <charset val="134"/>
    </font>
    <font>
      <sz val="22"/>
      <color theme="1"/>
      <name val="仿宋"/>
      <family val="3"/>
      <charset val="134"/>
    </font>
    <font>
      <b/>
      <sz val="28"/>
      <name val="等线"/>
      <family val="3"/>
      <charset val="134"/>
      <scheme val="minor"/>
    </font>
    <font>
      <b/>
      <sz val="36"/>
      <name val="等线"/>
      <family val="3"/>
      <charset val="134"/>
      <scheme val="minor"/>
    </font>
    <font>
      <b/>
      <sz val="18"/>
      <color theme="1"/>
      <name val="仿宋"/>
      <family val="3"/>
      <charset val="134"/>
    </font>
    <font>
      <b/>
      <sz val="16"/>
      <color theme="1"/>
      <name val="仿宋"/>
      <family val="3"/>
      <charset val="134"/>
    </font>
  </fonts>
  <fills count="5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9" tint="0.59999389629810485"/>
        </stop>
        <stop position="0.5">
          <color theme="5" tint="0.39997558519241921"/>
        </stop>
        <stop position="1">
          <color theme="9" tint="0.59999389629810485"/>
        </stop>
      </gradient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3EB3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E02B1"/>
        <bgColor indexed="64"/>
      </patternFill>
    </fill>
    <fill>
      <patternFill patternType="solid">
        <fgColor rgb="FFF22EE9"/>
        <bgColor indexed="64"/>
      </patternFill>
    </fill>
    <fill>
      <patternFill patternType="solid">
        <fgColor rgb="FFCDD7D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6699"/>
        <bgColor indexed="64"/>
      </patternFill>
    </fill>
  </fills>
  <borders count="36">
    <border>
      <left/>
      <right/>
      <top/>
      <bottom/>
      <diagonal/>
    </border>
    <border>
      <left style="thin">
        <color rgb="FF2274A1"/>
      </left>
      <right/>
      <top style="thin">
        <color rgb="FF2274A1"/>
      </top>
      <bottom style="thin">
        <color rgb="FF2274A1"/>
      </bottom>
      <diagonal/>
    </border>
    <border>
      <left/>
      <right/>
      <top style="thin">
        <color rgb="FF2274A1"/>
      </top>
      <bottom style="thin">
        <color rgb="FF2274A1"/>
      </bottom>
      <diagonal/>
    </border>
    <border>
      <left style="thin">
        <color theme="0"/>
      </left>
      <right/>
      <top style="thin">
        <color rgb="FF2274A1"/>
      </top>
      <bottom/>
      <diagonal/>
    </border>
    <border>
      <left/>
      <right/>
      <top style="thin">
        <color rgb="FF2274A1"/>
      </top>
      <bottom/>
      <diagonal/>
    </border>
    <border>
      <left/>
      <right style="thin">
        <color theme="0"/>
      </right>
      <top style="thin">
        <color rgb="FF2274A1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rgb="FF2274A1"/>
      </right>
      <top style="thin">
        <color rgb="FF2274A1"/>
      </top>
      <bottom style="thin">
        <color rgb="FF2274A1"/>
      </bottom>
      <diagonal/>
    </border>
    <border>
      <left style="thin">
        <color rgb="FF2274A1"/>
      </left>
      <right/>
      <top/>
      <bottom/>
      <diagonal/>
    </border>
    <border>
      <left/>
      <right style="thin">
        <color rgb="FF2274A1"/>
      </right>
      <top style="thin">
        <color rgb="FF2274A1"/>
      </top>
      <bottom/>
      <diagonal/>
    </border>
    <border>
      <left style="thin">
        <color rgb="FF2274A1"/>
      </left>
      <right/>
      <top style="thin">
        <color rgb="FF2274A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n">
        <color rgb="FF2274A1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</borders>
  <cellStyleXfs count="5">
    <xf numFmtId="0" fontId="0" fillId="0" borderId="0"/>
    <xf numFmtId="0" fontId="16" fillId="0" borderId="0" applyNumberForma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0" borderId="0">
      <alignment vertical="center"/>
    </xf>
  </cellStyleXfs>
  <cellXfs count="288">
    <xf numFmtId="0" fontId="0" fillId="0" borderId="0" xfId="0"/>
    <xf numFmtId="0" fontId="3" fillId="0" borderId="6" xfId="0" applyFont="1" applyBorder="1"/>
    <xf numFmtId="0" fontId="4" fillId="0" borderId="0" xfId="0" applyFont="1" applyAlignment="1">
      <alignment horizont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 vertical="top"/>
    </xf>
    <xf numFmtId="0" fontId="5" fillId="19" borderId="11" xfId="0" applyFont="1" applyFill="1" applyBorder="1" applyAlignment="1">
      <alignment horizontal="right" vertical="center" wrapText="1"/>
    </xf>
    <xf numFmtId="0" fontId="5" fillId="19" borderId="11" xfId="0" applyFont="1" applyFill="1" applyBorder="1" applyAlignment="1">
      <alignment horizontal="left" vertical="center" wrapText="1"/>
    </xf>
    <xf numFmtId="0" fontId="5" fillId="19" borderId="11" xfId="0" applyFont="1" applyFill="1" applyBorder="1" applyAlignment="1">
      <alignment horizontal="center" vertical="center"/>
    </xf>
    <xf numFmtId="0" fontId="8" fillId="20" borderId="13" xfId="0" applyFont="1" applyFill="1" applyBorder="1" applyAlignment="1">
      <alignment horizontal="right" vertical="center"/>
    </xf>
    <xf numFmtId="0" fontId="9" fillId="20" borderId="11" xfId="0" applyFont="1" applyFill="1" applyBorder="1" applyAlignment="1">
      <alignment horizontal="center" vertical="center"/>
    </xf>
    <xf numFmtId="0" fontId="10" fillId="20" borderId="11" xfId="0" applyFont="1" applyFill="1" applyBorder="1" applyAlignment="1">
      <alignment horizontal="left" vertical="center"/>
    </xf>
    <xf numFmtId="0" fontId="10" fillId="20" borderId="11" xfId="0" applyFont="1" applyFill="1" applyBorder="1" applyAlignment="1">
      <alignment horizontal="right" vertical="center"/>
    </xf>
    <xf numFmtId="0" fontId="10" fillId="20" borderId="11" xfId="0" applyFont="1" applyFill="1" applyBorder="1" applyAlignment="1">
      <alignment horizontal="center" vertical="center"/>
    </xf>
    <xf numFmtId="0" fontId="8" fillId="20" borderId="11" xfId="0" applyFont="1" applyFill="1" applyBorder="1" applyAlignment="1">
      <alignment horizontal="right" vertical="center"/>
    </xf>
    <xf numFmtId="0" fontId="11" fillId="20" borderId="11" xfId="0" applyFont="1" applyFill="1" applyBorder="1" applyAlignment="1">
      <alignment horizontal="right" vertical="center"/>
    </xf>
    <xf numFmtId="0" fontId="12" fillId="20" borderId="11" xfId="0" applyFont="1" applyFill="1" applyBorder="1" applyAlignment="1">
      <alignment horizontal="center" vertical="center"/>
    </xf>
    <xf numFmtId="0" fontId="3" fillId="20" borderId="11" xfId="0" applyFont="1" applyFill="1" applyBorder="1" applyAlignment="1">
      <alignment horizontal="left" vertical="center"/>
    </xf>
    <xf numFmtId="0" fontId="3" fillId="20" borderId="11" xfId="0" applyFont="1" applyFill="1" applyBorder="1" applyAlignment="1">
      <alignment horizontal="right" vertical="center"/>
    </xf>
    <xf numFmtId="0" fontId="3" fillId="20" borderId="11" xfId="0" applyFont="1" applyFill="1" applyBorder="1" applyAlignment="1">
      <alignment horizontal="center" vertical="center"/>
    </xf>
    <xf numFmtId="0" fontId="24" fillId="20" borderId="11" xfId="0" applyFont="1" applyFill="1" applyBorder="1" applyAlignment="1">
      <alignment horizontal="left" vertical="center"/>
    </xf>
    <xf numFmtId="0" fontId="24" fillId="20" borderId="11" xfId="0" applyFont="1" applyFill="1" applyBorder="1" applyAlignment="1">
      <alignment horizontal="right" vertical="center"/>
    </xf>
    <xf numFmtId="0" fontId="25" fillId="19" borderId="15" xfId="0" applyFont="1" applyFill="1" applyBorder="1" applyAlignment="1">
      <alignment horizontal="left" vertical="center" wrapText="1"/>
    </xf>
    <xf numFmtId="0" fontId="6" fillId="19" borderId="11" xfId="0" applyFont="1" applyFill="1" applyBorder="1" applyAlignment="1">
      <alignment horizontal="left" vertical="center" wrapText="1"/>
    </xf>
    <xf numFmtId="0" fontId="6" fillId="19" borderId="17" xfId="0" applyFont="1" applyFill="1" applyBorder="1" applyAlignment="1">
      <alignment horizontal="left" vertical="center" wrapText="1"/>
    </xf>
    <xf numFmtId="0" fontId="25" fillId="19" borderId="11" xfId="0" applyFont="1" applyFill="1" applyBorder="1" applyAlignment="1">
      <alignment horizontal="center" vertical="center" wrapText="1"/>
    </xf>
    <xf numFmtId="0" fontId="1" fillId="37" borderId="8" xfId="3" applyFont="1" applyFill="1" applyBorder="1" applyAlignment="1">
      <alignment vertical="center" wrapText="1"/>
    </xf>
    <xf numFmtId="0" fontId="1" fillId="38" borderId="10" xfId="3" applyFont="1" applyFill="1" applyBorder="1" applyAlignment="1">
      <alignment horizontal="center" vertical="center" wrapText="1"/>
    </xf>
    <xf numFmtId="0" fontId="1" fillId="39" borderId="8" xfId="3" applyFont="1" applyFill="1" applyBorder="1" applyAlignment="1">
      <alignment vertical="center" wrapText="1"/>
    </xf>
    <xf numFmtId="0" fontId="16" fillId="0" borderId="6" xfId="1" applyBorder="1" applyAlignment="1"/>
    <xf numFmtId="0" fontId="10" fillId="30" borderId="16" xfId="0" applyFont="1" applyFill="1" applyBorder="1" applyAlignment="1">
      <alignment horizontal="center" vertical="center"/>
    </xf>
    <xf numFmtId="0" fontId="10" fillId="30" borderId="11" xfId="0" applyFont="1" applyFill="1" applyBorder="1" applyAlignment="1">
      <alignment horizontal="center" vertical="center"/>
    </xf>
    <xf numFmtId="0" fontId="6" fillId="30" borderId="12" xfId="0" applyFont="1" applyFill="1" applyBorder="1" applyAlignment="1">
      <alignment horizontal="left" vertical="center" wrapText="1"/>
    </xf>
    <xf numFmtId="0" fontId="6" fillId="30" borderId="15" xfId="0" applyFont="1" applyFill="1" applyBorder="1" applyAlignment="1">
      <alignment horizontal="left" vertical="center" wrapText="1"/>
    </xf>
    <xf numFmtId="0" fontId="6" fillId="41" borderId="12" xfId="0" applyFont="1" applyFill="1" applyBorder="1" applyAlignment="1">
      <alignment horizontal="left" vertical="center" wrapText="1"/>
    </xf>
    <xf numFmtId="0" fontId="6" fillId="41" borderId="17" xfId="0" applyFont="1" applyFill="1" applyBorder="1" applyAlignment="1">
      <alignment horizontal="left" vertical="center" wrapText="1"/>
    </xf>
    <xf numFmtId="0" fontId="10" fillId="41" borderId="16" xfId="0" applyFont="1" applyFill="1" applyBorder="1" applyAlignment="1">
      <alignment horizontal="center" vertical="center"/>
    </xf>
    <xf numFmtId="0" fontId="10" fillId="41" borderId="11" xfId="0" applyFont="1" applyFill="1" applyBorder="1" applyAlignment="1">
      <alignment horizontal="center" vertical="center"/>
    </xf>
    <xf numFmtId="0" fontId="10" fillId="19" borderId="16" xfId="0" applyFont="1" applyFill="1" applyBorder="1" applyAlignment="1">
      <alignment horizontal="center" vertical="center"/>
    </xf>
    <xf numFmtId="0" fontId="10" fillId="19" borderId="16" xfId="0" applyFont="1" applyFill="1" applyBorder="1" applyAlignment="1">
      <alignment vertical="center"/>
    </xf>
    <xf numFmtId="0" fontId="10" fillId="19" borderId="11" xfId="0" applyFont="1" applyFill="1" applyBorder="1" applyAlignment="1">
      <alignment horizontal="center" vertical="center"/>
    </xf>
    <xf numFmtId="0" fontId="10" fillId="19" borderId="11" xfId="0" applyFont="1" applyFill="1" applyBorder="1" applyAlignment="1">
      <alignment vertical="center"/>
    </xf>
    <xf numFmtId="0" fontId="24" fillId="19" borderId="11" xfId="0" applyFont="1" applyFill="1" applyBorder="1" applyAlignment="1">
      <alignment horizontal="center" vertical="center"/>
    </xf>
    <xf numFmtId="0" fontId="6" fillId="41" borderId="15" xfId="0" applyFont="1" applyFill="1" applyBorder="1" applyAlignment="1">
      <alignment horizontal="left" vertical="center" wrapText="1"/>
    </xf>
    <xf numFmtId="176" fontId="10" fillId="30" borderId="16" xfId="0" applyNumberFormat="1" applyFont="1" applyFill="1" applyBorder="1" applyAlignment="1">
      <alignment vertical="center"/>
    </xf>
    <xf numFmtId="2" fontId="10" fillId="41" borderId="16" xfId="0" applyNumberFormat="1" applyFont="1" applyFill="1" applyBorder="1" applyAlignment="1">
      <alignment vertical="center"/>
    </xf>
    <xf numFmtId="0" fontId="27" fillId="19" borderId="11" xfId="0" applyFont="1" applyFill="1" applyBorder="1" applyAlignment="1">
      <alignment horizontal="left" vertical="center"/>
    </xf>
    <xf numFmtId="0" fontId="6" fillId="19" borderId="11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top" wrapText="1"/>
    </xf>
    <xf numFmtId="0" fontId="28" fillId="20" borderId="11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6" fillId="19" borderId="13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2" fontId="0" fillId="0" borderId="0" xfId="0" applyNumberFormat="1"/>
    <xf numFmtId="0" fontId="1" fillId="4" borderId="0" xfId="3" applyFont="1" applyFill="1" applyAlignment="1">
      <alignment horizontal="center" vertical="center" wrapText="1"/>
    </xf>
    <xf numFmtId="0" fontId="1" fillId="34" borderId="0" xfId="3" applyFont="1" applyFill="1" applyAlignment="1">
      <alignment horizontal="center" vertical="center" wrapText="1"/>
    </xf>
    <xf numFmtId="0" fontId="1" fillId="43" borderId="8" xfId="3" applyFont="1" applyFill="1" applyBorder="1" applyAlignment="1">
      <alignment vertical="center" wrapText="1"/>
    </xf>
    <xf numFmtId="0" fontId="30" fillId="19" borderId="11" xfId="0" applyFont="1" applyFill="1" applyBorder="1" applyAlignment="1">
      <alignment horizontal="left" vertical="center" wrapText="1"/>
    </xf>
    <xf numFmtId="0" fontId="13" fillId="42" borderId="11" xfId="0" applyFont="1" applyFill="1" applyBorder="1" applyAlignment="1">
      <alignment horizontal="center" vertical="center" textRotation="255" wrapText="1"/>
    </xf>
    <xf numFmtId="0" fontId="29" fillId="44" borderId="11" xfId="0" applyFont="1" applyFill="1" applyBorder="1" applyAlignment="1">
      <alignment horizontal="center" wrapText="1"/>
    </xf>
    <xf numFmtId="0" fontId="29" fillId="44" borderId="11" xfId="0" applyFont="1" applyFill="1" applyBorder="1" applyAlignment="1">
      <alignment horizontal="left" vertical="center" wrapText="1"/>
    </xf>
    <xf numFmtId="0" fontId="6" fillId="19" borderId="20" xfId="0" applyFont="1" applyFill="1" applyBorder="1" applyAlignment="1">
      <alignment horizontal="left" vertical="center" wrapText="1"/>
    </xf>
    <xf numFmtId="0" fontId="10" fillId="0" borderId="0" xfId="0" applyFont="1"/>
    <xf numFmtId="0" fontId="8" fillId="0" borderId="22" xfId="0" applyFont="1" applyBorder="1" applyAlignment="1">
      <alignment horizontal="left" vertical="top" wrapText="1"/>
    </xf>
    <xf numFmtId="0" fontId="7" fillId="7" borderId="16" xfId="0" applyFont="1" applyFill="1" applyBorder="1" applyAlignment="1">
      <alignment horizontal="center" vertical="center" textRotation="255" wrapText="1"/>
    </xf>
    <xf numFmtId="0" fontId="28" fillId="7" borderId="14" xfId="0" applyFont="1" applyFill="1" applyBorder="1" applyAlignment="1">
      <alignment horizontal="center" vertical="center" textRotation="255" wrapText="1"/>
    </xf>
    <xf numFmtId="0" fontId="8" fillId="0" borderId="0" xfId="0" applyFont="1" applyAlignment="1">
      <alignment horizontal="left" vertical="top" wrapText="1"/>
    </xf>
    <xf numFmtId="0" fontId="31" fillId="44" borderId="11" xfId="0" applyFont="1" applyFill="1" applyBorder="1" applyAlignment="1">
      <alignment horizontal="left" vertical="center" wrapText="1"/>
    </xf>
    <xf numFmtId="0" fontId="10" fillId="3" borderId="6" xfId="1" applyFont="1" applyFill="1" applyBorder="1" applyAlignment="1">
      <alignment horizontal="center" vertical="center" wrapText="1"/>
    </xf>
    <xf numFmtId="0" fontId="10" fillId="4" borderId="6" xfId="1" applyFont="1" applyFill="1" applyBorder="1" applyAlignment="1">
      <alignment horizontal="center" vertical="center" wrapText="1"/>
    </xf>
    <xf numFmtId="0" fontId="10" fillId="47" borderId="6" xfId="1" applyFont="1" applyFill="1" applyBorder="1" applyAlignment="1">
      <alignment horizontal="center" vertical="center" wrapText="1"/>
    </xf>
    <xf numFmtId="0" fontId="10" fillId="31" borderId="6" xfId="1" applyFont="1" applyFill="1" applyBorder="1" applyAlignment="1">
      <alignment horizontal="center" vertical="center" wrapText="1"/>
    </xf>
    <xf numFmtId="0" fontId="10" fillId="38" borderId="6" xfId="1" applyFont="1" applyFill="1" applyBorder="1" applyAlignment="1">
      <alignment horizontal="center" vertical="center" wrapText="1"/>
    </xf>
    <xf numFmtId="0" fontId="10" fillId="41" borderId="6" xfId="1" applyFont="1" applyFill="1" applyBorder="1" applyAlignment="1">
      <alignment horizontal="center" vertical="center" wrapText="1"/>
    </xf>
    <xf numFmtId="0" fontId="10" fillId="34" borderId="6" xfId="1" applyFont="1" applyFill="1" applyBorder="1" applyAlignment="1">
      <alignment horizontal="center" vertical="center" wrapText="1"/>
    </xf>
    <xf numFmtId="0" fontId="10" fillId="49" borderId="6" xfId="1" applyFont="1" applyFill="1" applyBorder="1" applyAlignment="1">
      <alignment horizontal="center" vertical="center" wrapText="1"/>
    </xf>
    <xf numFmtId="0" fontId="10" fillId="39" borderId="6" xfId="1" applyFont="1" applyFill="1" applyBorder="1" applyAlignment="1">
      <alignment horizontal="center" vertical="center" wrapText="1"/>
    </xf>
    <xf numFmtId="0" fontId="3" fillId="0" borderId="0" xfId="0" applyFont="1"/>
    <xf numFmtId="0" fontId="3" fillId="6" borderId="6" xfId="1" applyFont="1" applyFill="1" applyBorder="1" applyAlignment="1">
      <alignment horizontal="center" vertical="center" wrapText="1"/>
    </xf>
    <xf numFmtId="0" fontId="3" fillId="25" borderId="6" xfId="1" applyFont="1" applyFill="1" applyBorder="1" applyAlignment="1">
      <alignment horizontal="center" vertical="center" wrapText="1"/>
    </xf>
    <xf numFmtId="0" fontId="3" fillId="8" borderId="6" xfId="1" applyFont="1" applyFill="1" applyBorder="1" applyAlignment="1">
      <alignment horizontal="center" vertical="center" wrapText="1"/>
    </xf>
    <xf numFmtId="0" fontId="3" fillId="26" borderId="6" xfId="1" applyFont="1" applyFill="1" applyBorder="1" applyAlignment="1">
      <alignment horizontal="center" vertical="center" wrapText="1"/>
    </xf>
    <xf numFmtId="0" fontId="3" fillId="27" borderId="6" xfId="1" applyFont="1" applyFill="1" applyBorder="1" applyAlignment="1">
      <alignment horizontal="center" vertical="center" wrapText="1"/>
    </xf>
    <xf numFmtId="0" fontId="3" fillId="11" borderId="6" xfId="1" applyFont="1" applyFill="1" applyBorder="1" applyAlignment="1">
      <alignment horizontal="center" vertical="center" wrapText="1"/>
    </xf>
    <xf numFmtId="0" fontId="3" fillId="35" borderId="6" xfId="1" applyFont="1" applyFill="1" applyBorder="1" applyAlignment="1">
      <alignment horizontal="center" vertical="center" wrapText="1"/>
    </xf>
    <xf numFmtId="0" fontId="3" fillId="28" borderId="6" xfId="1" applyFont="1" applyFill="1" applyBorder="1" applyAlignment="1">
      <alignment horizontal="center" vertical="center" wrapText="1"/>
    </xf>
    <xf numFmtId="0" fontId="3" fillId="29" borderId="6" xfId="1" applyFont="1" applyFill="1" applyBorder="1" applyAlignment="1">
      <alignment horizontal="center" vertical="center" wrapText="1"/>
    </xf>
    <xf numFmtId="0" fontId="3" fillId="30" borderId="6" xfId="1" applyFont="1" applyFill="1" applyBorder="1" applyAlignment="1">
      <alignment horizontal="center" vertical="center" wrapText="1"/>
    </xf>
    <xf numFmtId="0" fontId="3" fillId="17" borderId="6" xfId="1" applyFont="1" applyFill="1" applyBorder="1" applyAlignment="1">
      <alignment horizontal="center" vertical="center" wrapText="1"/>
    </xf>
    <xf numFmtId="0" fontId="3" fillId="31" borderId="6" xfId="1" applyFont="1" applyFill="1" applyBorder="1" applyAlignment="1">
      <alignment horizontal="center" vertical="center" wrapText="1"/>
    </xf>
    <xf numFmtId="0" fontId="3" fillId="18" borderId="6" xfId="1" applyFont="1" applyFill="1" applyBorder="1" applyAlignment="1">
      <alignment horizontal="center" vertical="center" wrapText="1"/>
    </xf>
    <xf numFmtId="0" fontId="3" fillId="21" borderId="6" xfId="1" applyFont="1" applyFill="1" applyBorder="1" applyAlignment="1">
      <alignment horizontal="center" vertical="center" wrapText="1"/>
    </xf>
    <xf numFmtId="0" fontId="3" fillId="23" borderId="6" xfId="1" applyFont="1" applyFill="1" applyBorder="1" applyAlignment="1">
      <alignment horizontal="center" vertical="center" wrapText="1"/>
    </xf>
    <xf numFmtId="0" fontId="3" fillId="33" borderId="6" xfId="1" applyFont="1" applyFill="1" applyBorder="1" applyAlignment="1">
      <alignment horizontal="center" vertical="center" wrapText="1"/>
    </xf>
    <xf numFmtId="0" fontId="3" fillId="32" borderId="6" xfId="1" applyFont="1" applyFill="1" applyBorder="1" applyAlignment="1">
      <alignment horizontal="center" vertical="center" wrapText="1"/>
    </xf>
    <xf numFmtId="0" fontId="3" fillId="48" borderId="6" xfId="1" applyFont="1" applyFill="1" applyBorder="1" applyAlignment="1">
      <alignment horizontal="center" vertical="center" wrapText="1"/>
    </xf>
    <xf numFmtId="0" fontId="3" fillId="51" borderId="6" xfId="1" applyFont="1" applyFill="1" applyBorder="1" applyAlignment="1">
      <alignment horizontal="center" vertical="center" wrapText="1"/>
    </xf>
    <xf numFmtId="0" fontId="3" fillId="22" borderId="6" xfId="1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top" wrapText="1"/>
    </xf>
    <xf numFmtId="0" fontId="8" fillId="0" borderId="24" xfId="0" applyFont="1" applyBorder="1" applyAlignment="1">
      <alignment horizontal="left" vertical="top" wrapText="1"/>
    </xf>
    <xf numFmtId="0" fontId="8" fillId="0" borderId="20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21" xfId="0" applyFont="1" applyBorder="1" applyAlignment="1">
      <alignment horizontal="left" vertical="top" wrapText="1"/>
    </xf>
    <xf numFmtId="0" fontId="11" fillId="0" borderId="19" xfId="0" applyFont="1" applyBorder="1" applyAlignment="1">
      <alignment horizontal="center" vertical="top" wrapText="1"/>
    </xf>
    <xf numFmtId="0" fontId="11" fillId="0" borderId="24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vertical="top" wrapText="1"/>
    </xf>
    <xf numFmtId="0" fontId="7" fillId="22" borderId="13" xfId="0" applyFont="1" applyFill="1" applyBorder="1" applyAlignment="1">
      <alignment horizontal="center" vertical="center" textRotation="255" wrapText="1"/>
    </xf>
    <xf numFmtId="0" fontId="23" fillId="22" borderId="14" xfId="0" applyFont="1" applyFill="1" applyBorder="1" applyAlignment="1">
      <alignment horizontal="center" vertical="center" textRotation="255" wrapText="1"/>
    </xf>
    <xf numFmtId="0" fontId="23" fillId="22" borderId="16" xfId="0" applyFont="1" applyFill="1" applyBorder="1" applyAlignment="1">
      <alignment horizontal="center" vertical="center" textRotation="255" wrapText="1"/>
    </xf>
    <xf numFmtId="0" fontId="11" fillId="0" borderId="19" xfId="0" applyFont="1" applyBorder="1" applyAlignment="1">
      <alignment horizontal="left" vertical="top" wrapText="1"/>
    </xf>
    <xf numFmtId="0" fontId="11" fillId="0" borderId="24" xfId="0" applyFont="1" applyBorder="1" applyAlignment="1">
      <alignment horizontal="left" vertical="top" wrapText="1"/>
    </xf>
    <xf numFmtId="0" fontId="11" fillId="0" borderId="20" xfId="0" applyFont="1" applyBorder="1" applyAlignment="1">
      <alignment horizontal="left" vertical="top" wrapText="1"/>
    </xf>
    <xf numFmtId="0" fontId="11" fillId="0" borderId="22" xfId="0" applyFont="1" applyBorder="1" applyAlignment="1">
      <alignment horizontal="left" vertical="top" wrapText="1"/>
    </xf>
    <xf numFmtId="0" fontId="11" fillId="0" borderId="25" xfId="0" applyFont="1" applyBorder="1" applyAlignment="1">
      <alignment horizontal="left" vertical="top" wrapText="1"/>
    </xf>
    <xf numFmtId="0" fontId="11" fillId="0" borderId="23" xfId="0" applyFont="1" applyBorder="1" applyAlignment="1">
      <alignment horizontal="left" vertical="top" wrapText="1"/>
    </xf>
    <xf numFmtId="0" fontId="13" fillId="45" borderId="11" xfId="0" applyFont="1" applyFill="1" applyBorder="1" applyAlignment="1">
      <alignment horizontal="center" vertical="center" wrapText="1"/>
    </xf>
    <xf numFmtId="0" fontId="13" fillId="45" borderId="13" xfId="0" applyFont="1" applyFill="1" applyBorder="1" applyAlignment="1">
      <alignment horizontal="center" vertical="center" wrapText="1"/>
    </xf>
    <xf numFmtId="0" fontId="13" fillId="45" borderId="14" xfId="0" applyFont="1" applyFill="1" applyBorder="1" applyAlignment="1">
      <alignment horizontal="center" vertical="center" wrapText="1"/>
    </xf>
    <xf numFmtId="0" fontId="13" fillId="45" borderId="16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8" fillId="0" borderId="25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left" vertical="top" wrapText="1"/>
    </xf>
    <xf numFmtId="0" fontId="7" fillId="15" borderId="13" xfId="0" applyFont="1" applyFill="1" applyBorder="1" applyAlignment="1">
      <alignment horizontal="center" vertical="center" textRotation="255" wrapText="1"/>
    </xf>
    <xf numFmtId="0" fontId="7" fillId="15" borderId="14" xfId="0" applyFont="1" applyFill="1" applyBorder="1" applyAlignment="1">
      <alignment horizontal="center" vertical="center" textRotation="255" wrapText="1"/>
    </xf>
    <xf numFmtId="0" fontId="7" fillId="40" borderId="13" xfId="0" applyFont="1" applyFill="1" applyBorder="1" applyAlignment="1">
      <alignment horizontal="center" vertical="center" textRotation="255" wrapText="1"/>
    </xf>
    <xf numFmtId="0" fontId="23" fillId="40" borderId="14" xfId="0" applyFont="1" applyFill="1" applyBorder="1" applyAlignment="1">
      <alignment horizontal="center" vertical="center" textRotation="255" wrapText="1"/>
    </xf>
    <xf numFmtId="0" fontId="23" fillId="40" borderId="16" xfId="0" applyFont="1" applyFill="1" applyBorder="1" applyAlignment="1">
      <alignment horizontal="center" vertical="center" textRotation="255" wrapText="1"/>
    </xf>
    <xf numFmtId="0" fontId="7" fillId="39" borderId="13" xfId="0" applyFont="1" applyFill="1" applyBorder="1" applyAlignment="1">
      <alignment horizontal="center" vertical="center" textRotation="255" wrapText="1"/>
    </xf>
    <xf numFmtId="0" fontId="23" fillId="39" borderId="14" xfId="0" applyFont="1" applyFill="1" applyBorder="1" applyAlignment="1">
      <alignment horizontal="center" vertical="center" textRotation="255" wrapText="1"/>
    </xf>
    <xf numFmtId="0" fontId="23" fillId="39" borderId="16" xfId="0" applyFont="1" applyFill="1" applyBorder="1" applyAlignment="1">
      <alignment horizontal="center" vertical="center" textRotation="255" wrapText="1"/>
    </xf>
    <xf numFmtId="0" fontId="34" fillId="45" borderId="20" xfId="0" applyFont="1" applyFill="1" applyBorder="1" applyAlignment="1">
      <alignment horizontal="left" vertical="top" wrapText="1"/>
    </xf>
    <xf numFmtId="0" fontId="34" fillId="45" borderId="21" xfId="0" applyFont="1" applyFill="1" applyBorder="1" applyAlignment="1">
      <alignment horizontal="left" vertical="top" wrapText="1"/>
    </xf>
    <xf numFmtId="0" fontId="7" fillId="46" borderId="13" xfId="0" applyFont="1" applyFill="1" applyBorder="1" applyAlignment="1">
      <alignment horizontal="center" vertical="center" textRotation="255" wrapText="1"/>
    </xf>
    <xf numFmtId="0" fontId="23" fillId="46" borderId="14" xfId="0" applyFont="1" applyFill="1" applyBorder="1" applyAlignment="1">
      <alignment horizontal="center" vertical="center" textRotation="255" wrapText="1"/>
    </xf>
    <xf numFmtId="0" fontId="7" fillId="15" borderId="16" xfId="0" applyFont="1" applyFill="1" applyBorder="1" applyAlignment="1">
      <alignment horizontal="center" vertical="center" textRotation="255" wrapText="1"/>
    </xf>
    <xf numFmtId="0" fontId="13" fillId="39" borderId="11" xfId="0" applyFont="1" applyFill="1" applyBorder="1" applyAlignment="1">
      <alignment horizontal="center" vertical="center" textRotation="255" wrapText="1"/>
    </xf>
    <xf numFmtId="0" fontId="14" fillId="39" borderId="13" xfId="0" applyFont="1" applyFill="1" applyBorder="1" applyAlignment="1">
      <alignment horizontal="center" vertical="center" textRotation="255" wrapText="1"/>
    </xf>
    <xf numFmtId="0" fontId="14" fillId="39" borderId="14" xfId="0" applyFont="1" applyFill="1" applyBorder="1" applyAlignment="1">
      <alignment horizontal="center" vertical="center" textRotation="255" wrapText="1"/>
    </xf>
    <xf numFmtId="0" fontId="14" fillId="39" borderId="16" xfId="0" applyFont="1" applyFill="1" applyBorder="1" applyAlignment="1">
      <alignment horizontal="center" vertical="center" textRotation="255" wrapText="1"/>
    </xf>
    <xf numFmtId="0" fontId="8" fillId="0" borderId="16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7" fillId="6" borderId="13" xfId="0" applyFont="1" applyFill="1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7" fillId="8" borderId="11" xfId="0" applyFont="1" applyFill="1" applyBorder="1" applyAlignment="1">
      <alignment horizontal="center" vertical="center" textRotation="255" wrapText="1"/>
    </xf>
    <xf numFmtId="0" fontId="7" fillId="6" borderId="14" xfId="0" applyFont="1" applyFill="1" applyBorder="1" applyAlignment="1">
      <alignment horizontal="center" vertical="center" textRotation="255" wrapText="1"/>
    </xf>
    <xf numFmtId="0" fontId="8" fillId="0" borderId="12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 vertical="top" wrapText="1"/>
    </xf>
    <xf numFmtId="0" fontId="8" fillId="0" borderId="17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17" xfId="0" applyFont="1" applyBorder="1" applyAlignment="1">
      <alignment horizontal="center" vertical="top" wrapText="1"/>
    </xf>
    <xf numFmtId="0" fontId="7" fillId="21" borderId="13" xfId="0" applyFont="1" applyFill="1" applyBorder="1" applyAlignment="1">
      <alignment horizontal="center" vertical="center" textRotation="255" wrapText="1"/>
    </xf>
    <xf numFmtId="0" fontId="7" fillId="21" borderId="14" xfId="0" applyFont="1" applyFill="1" applyBorder="1" applyAlignment="1">
      <alignment horizontal="center" vertical="center" textRotation="255" wrapText="1"/>
    </xf>
    <xf numFmtId="0" fontId="7" fillId="21" borderId="16" xfId="0" applyFont="1" applyFill="1" applyBorder="1" applyAlignment="1">
      <alignment horizontal="center" vertical="center" textRotation="255" wrapText="1"/>
    </xf>
    <xf numFmtId="0" fontId="14" fillId="23" borderId="13" xfId="0" applyFont="1" applyFill="1" applyBorder="1" applyAlignment="1">
      <alignment horizontal="center" vertical="center" textRotation="255" wrapText="1"/>
    </xf>
    <xf numFmtId="0" fontId="14" fillId="23" borderId="14" xfId="0" applyFont="1" applyFill="1" applyBorder="1" applyAlignment="1">
      <alignment horizontal="center" vertical="center" textRotation="255" wrapText="1"/>
    </xf>
    <xf numFmtId="0" fontId="14" fillId="23" borderId="16" xfId="0" applyFont="1" applyFill="1" applyBorder="1" applyAlignment="1">
      <alignment horizontal="center" vertical="center" textRotation="255" wrapText="1"/>
    </xf>
    <xf numFmtId="0" fontId="7" fillId="24" borderId="13" xfId="0" applyFont="1" applyFill="1" applyBorder="1" applyAlignment="1">
      <alignment horizontal="center" vertical="center" textRotation="255" wrapText="1"/>
    </xf>
    <xf numFmtId="0" fontId="7" fillId="24" borderId="14" xfId="0" applyFont="1" applyFill="1" applyBorder="1" applyAlignment="1">
      <alignment horizontal="center" vertical="center" textRotation="255" wrapText="1"/>
    </xf>
    <xf numFmtId="0" fontId="7" fillId="24" borderId="16" xfId="0" applyFont="1" applyFill="1" applyBorder="1" applyAlignment="1">
      <alignment horizontal="center" vertical="center" textRotation="255" wrapText="1"/>
    </xf>
    <xf numFmtId="0" fontId="7" fillId="16" borderId="11" xfId="0" applyFont="1" applyFill="1" applyBorder="1" applyAlignment="1">
      <alignment horizontal="center" vertical="center" textRotation="255" wrapText="1"/>
    </xf>
    <xf numFmtId="0" fontId="7" fillId="13" borderId="13" xfId="0" applyFont="1" applyFill="1" applyBorder="1" applyAlignment="1">
      <alignment horizontal="center" vertical="center" textRotation="255" wrapText="1"/>
    </xf>
    <xf numFmtId="0" fontId="7" fillId="13" borderId="14" xfId="0" applyFont="1" applyFill="1" applyBorder="1" applyAlignment="1">
      <alignment horizontal="center" vertical="center" textRotation="255" wrapText="1"/>
    </xf>
    <xf numFmtId="0" fontId="7" fillId="13" borderId="16" xfId="0" applyFont="1" applyFill="1" applyBorder="1" applyAlignment="1">
      <alignment horizontal="center" vertical="center" textRotation="255" wrapText="1"/>
    </xf>
    <xf numFmtId="0" fontId="14" fillId="13" borderId="13" xfId="0" applyFont="1" applyFill="1" applyBorder="1" applyAlignment="1">
      <alignment horizontal="center" vertical="center" textRotation="255" wrapText="1"/>
    </xf>
    <xf numFmtId="0" fontId="14" fillId="13" borderId="14" xfId="0" applyFont="1" applyFill="1" applyBorder="1" applyAlignment="1">
      <alignment horizontal="center" vertical="center" textRotation="255" wrapText="1"/>
    </xf>
    <xf numFmtId="0" fontId="14" fillId="13" borderId="16" xfId="0" applyFont="1" applyFill="1" applyBorder="1" applyAlignment="1">
      <alignment horizontal="center" vertical="center" textRotation="255" wrapText="1"/>
    </xf>
    <xf numFmtId="0" fontId="14" fillId="16" borderId="13" xfId="0" applyFont="1" applyFill="1" applyBorder="1" applyAlignment="1">
      <alignment horizontal="center" vertical="center" textRotation="255" wrapText="1"/>
    </xf>
    <xf numFmtId="0" fontId="14" fillId="16" borderId="14" xfId="0" applyFont="1" applyFill="1" applyBorder="1" applyAlignment="1">
      <alignment horizontal="center" vertical="center" textRotation="255" wrapText="1"/>
    </xf>
    <xf numFmtId="0" fontId="14" fillId="16" borderId="16" xfId="0" applyFont="1" applyFill="1" applyBorder="1" applyAlignment="1">
      <alignment horizontal="center" vertical="center" textRotation="255" wrapText="1"/>
    </xf>
    <xf numFmtId="0" fontId="13" fillId="39" borderId="13" xfId="0" applyFont="1" applyFill="1" applyBorder="1" applyAlignment="1">
      <alignment horizontal="center" vertical="center" wrapText="1"/>
    </xf>
    <xf numFmtId="0" fontId="13" fillId="39" borderId="14" xfId="0" applyFont="1" applyFill="1" applyBorder="1" applyAlignment="1">
      <alignment horizontal="center" vertical="center" wrapText="1"/>
    </xf>
    <xf numFmtId="0" fontId="13" fillId="39" borderId="16" xfId="0" applyFont="1" applyFill="1" applyBorder="1" applyAlignment="1">
      <alignment horizontal="center" vertical="center" wrapText="1"/>
    </xf>
    <xf numFmtId="0" fontId="14" fillId="26" borderId="13" xfId="0" applyFont="1" applyFill="1" applyBorder="1" applyAlignment="1">
      <alignment horizontal="center" vertical="center" textRotation="255" wrapText="1"/>
    </xf>
    <xf numFmtId="0" fontId="14" fillId="26" borderId="14" xfId="0" applyFont="1" applyFill="1" applyBorder="1" applyAlignment="1">
      <alignment horizontal="center" vertical="center" textRotation="255" wrapText="1"/>
    </xf>
    <xf numFmtId="0" fontId="14" fillId="26" borderId="16" xfId="0" applyFont="1" applyFill="1" applyBorder="1" applyAlignment="1">
      <alignment horizontal="center" vertical="center" textRotation="255" wrapText="1"/>
    </xf>
    <xf numFmtId="0" fontId="7" fillId="7" borderId="14" xfId="0" applyFont="1" applyFill="1" applyBorder="1" applyAlignment="1">
      <alignment horizontal="center" vertical="center" textRotation="255" wrapText="1"/>
    </xf>
    <xf numFmtId="0" fontId="7" fillId="7" borderId="16" xfId="0" applyFont="1" applyFill="1" applyBorder="1" applyAlignment="1">
      <alignment horizontal="center" vertical="center" textRotation="255" wrapText="1"/>
    </xf>
    <xf numFmtId="0" fontId="28" fillId="7" borderId="14" xfId="0" applyFont="1" applyFill="1" applyBorder="1" applyAlignment="1">
      <alignment horizontal="center" vertical="center" textRotation="255" wrapText="1"/>
    </xf>
    <xf numFmtId="0" fontId="28" fillId="7" borderId="16" xfId="0" applyFont="1" applyFill="1" applyBorder="1" applyAlignment="1">
      <alignment horizontal="center" vertical="center" textRotation="255" wrapText="1"/>
    </xf>
    <xf numFmtId="0" fontId="7" fillId="8" borderId="13" xfId="0" applyFont="1" applyFill="1" applyBorder="1" applyAlignment="1">
      <alignment horizontal="center" vertical="center" textRotation="255" wrapText="1"/>
    </xf>
    <xf numFmtId="0" fontId="7" fillId="8" borderId="14" xfId="0" applyFont="1" applyFill="1" applyBorder="1" applyAlignment="1">
      <alignment horizontal="center" vertical="center" textRotation="255" wrapText="1"/>
    </xf>
    <xf numFmtId="0" fontId="7" fillId="8" borderId="16" xfId="0" applyFont="1" applyFill="1" applyBorder="1" applyAlignment="1">
      <alignment horizontal="center" vertical="center" textRotation="255" wrapText="1"/>
    </xf>
    <xf numFmtId="0" fontId="7" fillId="12" borderId="11" xfId="0" applyFont="1" applyFill="1" applyBorder="1" applyAlignment="1">
      <alignment horizontal="center" vertical="center" textRotation="255" wrapText="1"/>
    </xf>
    <xf numFmtId="0" fontId="7" fillId="11" borderId="11" xfId="0" applyFont="1" applyFill="1" applyBorder="1" applyAlignment="1">
      <alignment horizontal="center" vertical="center" textRotation="255" wrapText="1"/>
    </xf>
    <xf numFmtId="0" fontId="13" fillId="11" borderId="11" xfId="0" applyFont="1" applyFill="1" applyBorder="1" applyAlignment="1">
      <alignment horizontal="center" vertical="center" textRotation="255" wrapText="1"/>
    </xf>
    <xf numFmtId="0" fontId="31" fillId="11" borderId="13" xfId="0" applyFont="1" applyFill="1" applyBorder="1" applyAlignment="1">
      <alignment horizontal="center" vertical="center" textRotation="255" wrapText="1"/>
    </xf>
    <xf numFmtId="0" fontId="31" fillId="11" borderId="14" xfId="0" applyFont="1" applyFill="1" applyBorder="1" applyAlignment="1">
      <alignment horizontal="center" vertical="center" textRotation="255" wrapText="1"/>
    </xf>
    <xf numFmtId="0" fontId="31" fillId="11" borderId="16" xfId="0" applyFont="1" applyFill="1" applyBorder="1" applyAlignment="1">
      <alignment horizontal="center" vertical="center" textRotation="255" wrapText="1"/>
    </xf>
    <xf numFmtId="0" fontId="31" fillId="10" borderId="13" xfId="0" applyFont="1" applyFill="1" applyBorder="1" applyAlignment="1">
      <alignment horizontal="center" vertical="center" textRotation="255" wrapText="1"/>
    </xf>
    <xf numFmtId="0" fontId="31" fillId="10" borderId="14" xfId="0" applyFont="1" applyFill="1" applyBorder="1" applyAlignment="1">
      <alignment horizontal="center" vertical="center" textRotation="255" wrapText="1"/>
    </xf>
    <xf numFmtId="0" fontId="31" fillId="10" borderId="16" xfId="0" applyFont="1" applyFill="1" applyBorder="1" applyAlignment="1">
      <alignment horizontal="center" vertical="center" textRotation="255" wrapText="1"/>
    </xf>
    <xf numFmtId="0" fontId="7" fillId="9" borderId="13" xfId="0" applyFont="1" applyFill="1" applyBorder="1" applyAlignment="1">
      <alignment horizontal="center" vertical="center" textRotation="255" wrapText="1"/>
    </xf>
    <xf numFmtId="0" fontId="7" fillId="9" borderId="14" xfId="0" applyFont="1" applyFill="1" applyBorder="1" applyAlignment="1">
      <alignment horizontal="center" vertical="center" textRotation="255" wrapText="1"/>
    </xf>
    <xf numFmtId="0" fontId="7" fillId="9" borderId="16" xfId="0" applyFont="1" applyFill="1" applyBorder="1" applyAlignment="1">
      <alignment horizontal="center" vertical="center" textRotation="255" wrapText="1"/>
    </xf>
    <xf numFmtId="0" fontId="37" fillId="9" borderId="13" xfId="0" applyFont="1" applyFill="1" applyBorder="1" applyAlignment="1">
      <alignment horizontal="center" vertical="center" textRotation="255" wrapText="1"/>
    </xf>
    <xf numFmtId="0" fontId="37" fillId="9" borderId="14" xfId="0" applyFont="1" applyFill="1" applyBorder="1" applyAlignment="1">
      <alignment horizontal="center" vertical="center" textRotation="255" wrapText="1"/>
    </xf>
    <xf numFmtId="0" fontId="37" fillId="9" borderId="16" xfId="0" applyFont="1" applyFill="1" applyBorder="1" applyAlignment="1">
      <alignment horizontal="center" vertical="center" textRotation="255" wrapText="1"/>
    </xf>
    <xf numFmtId="0" fontId="7" fillId="10" borderId="13" xfId="0" applyFont="1" applyFill="1" applyBorder="1" applyAlignment="1">
      <alignment horizontal="center" vertical="center" textRotation="255" wrapText="1"/>
    </xf>
    <xf numFmtId="0" fontId="7" fillId="10" borderId="14" xfId="0" applyFont="1" applyFill="1" applyBorder="1" applyAlignment="1">
      <alignment horizontal="center" vertical="center" textRotation="255" wrapText="1"/>
    </xf>
    <xf numFmtId="0" fontId="7" fillId="10" borderId="16" xfId="0" applyFont="1" applyFill="1" applyBorder="1" applyAlignment="1">
      <alignment horizontal="center" vertical="center" textRotation="255" wrapText="1"/>
    </xf>
    <xf numFmtId="0" fontId="32" fillId="12" borderId="13" xfId="0" applyFont="1" applyFill="1" applyBorder="1" applyAlignment="1">
      <alignment horizontal="center" vertical="center" textRotation="255" wrapText="1"/>
    </xf>
    <xf numFmtId="0" fontId="32" fillId="12" borderId="14" xfId="0" applyFont="1" applyFill="1" applyBorder="1" applyAlignment="1">
      <alignment horizontal="center" vertical="center" textRotation="255" wrapText="1"/>
    </xf>
    <xf numFmtId="0" fontId="32" fillId="12" borderId="16" xfId="0" applyFont="1" applyFill="1" applyBorder="1" applyAlignment="1">
      <alignment horizontal="center" vertical="center" textRotation="255" wrapText="1"/>
    </xf>
    <xf numFmtId="0" fontId="26" fillId="0" borderId="12" xfId="0" applyFont="1" applyBorder="1" applyAlignment="1">
      <alignment horizontal="left" vertical="top" wrapText="1"/>
    </xf>
    <xf numFmtId="0" fontId="26" fillId="0" borderId="15" xfId="0" applyFont="1" applyBorder="1" applyAlignment="1">
      <alignment horizontal="left" vertical="top" wrapText="1"/>
    </xf>
    <xf numFmtId="0" fontId="26" fillId="0" borderId="17" xfId="0" applyFont="1" applyBorder="1" applyAlignment="1">
      <alignment horizontal="left" vertical="top" wrapText="1"/>
    </xf>
    <xf numFmtId="0" fontId="7" fillId="22" borderId="11" xfId="0" applyFont="1" applyFill="1" applyBorder="1" applyAlignment="1">
      <alignment horizontal="center" vertical="center" textRotation="255" wrapText="1"/>
    </xf>
    <xf numFmtId="0" fontId="7" fillId="40" borderId="11" xfId="0" applyFont="1" applyFill="1" applyBorder="1" applyAlignment="1">
      <alignment horizontal="center" vertical="center" textRotation="255" wrapText="1"/>
    </xf>
    <xf numFmtId="0" fontId="7" fillId="24" borderId="11" xfId="0" applyFont="1" applyFill="1" applyBorder="1" applyAlignment="1">
      <alignment horizontal="center" vertical="center" textRotation="255" wrapText="1"/>
    </xf>
    <xf numFmtId="0" fontId="13" fillId="39" borderId="11" xfId="0" applyFont="1" applyFill="1" applyBorder="1" applyAlignment="1">
      <alignment horizontal="center" vertical="center" wrapText="1"/>
    </xf>
    <xf numFmtId="0" fontId="14" fillId="26" borderId="11" xfId="0" applyFont="1" applyFill="1" applyBorder="1" applyAlignment="1">
      <alignment horizontal="center" vertical="center" textRotation="255" wrapText="1"/>
    </xf>
    <xf numFmtId="0" fontId="7" fillId="21" borderId="11" xfId="0" applyFont="1" applyFill="1" applyBorder="1" applyAlignment="1">
      <alignment horizontal="center" vertical="center" textRotation="255" wrapText="1"/>
    </xf>
    <xf numFmtId="0" fontId="14" fillId="23" borderId="11" xfId="0" applyFont="1" applyFill="1" applyBorder="1" applyAlignment="1">
      <alignment horizontal="center" vertical="center" textRotation="255" wrapText="1"/>
    </xf>
    <xf numFmtId="0" fontId="37" fillId="21" borderId="13" xfId="0" applyFont="1" applyFill="1" applyBorder="1" applyAlignment="1">
      <alignment horizontal="center" vertical="center" textRotation="255" wrapText="1"/>
    </xf>
    <xf numFmtId="0" fontId="37" fillId="21" borderId="14" xfId="0" applyFont="1" applyFill="1" applyBorder="1" applyAlignment="1">
      <alignment horizontal="center" vertical="center" textRotation="255" wrapText="1"/>
    </xf>
    <xf numFmtId="0" fontId="37" fillId="21" borderId="16" xfId="0" applyFont="1" applyFill="1" applyBorder="1" applyAlignment="1">
      <alignment horizontal="center" vertical="center" textRotation="255" wrapText="1"/>
    </xf>
    <xf numFmtId="0" fontId="38" fillId="21" borderId="13" xfId="0" applyFont="1" applyFill="1" applyBorder="1" applyAlignment="1">
      <alignment horizontal="center" vertical="center" textRotation="255" wrapText="1"/>
    </xf>
    <xf numFmtId="0" fontId="38" fillId="21" borderId="14" xfId="0" applyFont="1" applyFill="1" applyBorder="1" applyAlignment="1">
      <alignment horizontal="center" vertical="center" textRotation="255" wrapText="1"/>
    </xf>
    <xf numFmtId="0" fontId="38" fillId="21" borderId="16" xfId="0" applyFont="1" applyFill="1" applyBorder="1" applyAlignment="1">
      <alignment horizontal="center" vertical="center" textRotation="255" wrapText="1"/>
    </xf>
    <xf numFmtId="0" fontId="14" fillId="22" borderId="13" xfId="0" applyFont="1" applyFill="1" applyBorder="1" applyAlignment="1">
      <alignment horizontal="center" vertical="center" textRotation="255" wrapText="1"/>
    </xf>
    <xf numFmtId="0" fontId="14" fillId="22" borderId="14" xfId="0" applyFont="1" applyFill="1" applyBorder="1" applyAlignment="1">
      <alignment horizontal="center" vertical="center" textRotation="255" wrapText="1"/>
    </xf>
    <xf numFmtId="0" fontId="14" fillId="22" borderId="16" xfId="0" applyFont="1" applyFill="1" applyBorder="1" applyAlignment="1">
      <alignment horizontal="center" vertical="center" textRotation="255" wrapText="1"/>
    </xf>
    <xf numFmtId="0" fontId="3" fillId="10" borderId="33" xfId="1" applyFont="1" applyFill="1" applyBorder="1" applyAlignment="1">
      <alignment horizontal="center" vertical="center" wrapText="1"/>
    </xf>
    <xf numFmtId="0" fontId="3" fillId="10" borderId="34" xfId="1" applyFont="1" applyFill="1" applyBorder="1" applyAlignment="1">
      <alignment horizontal="center" vertical="center" wrapText="1"/>
    </xf>
    <xf numFmtId="0" fontId="3" fillId="10" borderId="35" xfId="1" applyFont="1" applyFill="1" applyBorder="1" applyAlignment="1">
      <alignment horizontal="center" vertical="center" wrapText="1"/>
    </xf>
    <xf numFmtId="0" fontId="36" fillId="44" borderId="33" xfId="0" applyFont="1" applyFill="1" applyBorder="1" applyAlignment="1">
      <alignment horizontal="center"/>
    </xf>
    <xf numFmtId="0" fontId="36" fillId="44" borderId="34" xfId="0" applyFont="1" applyFill="1" applyBorder="1" applyAlignment="1">
      <alignment horizontal="center"/>
    </xf>
    <xf numFmtId="0" fontId="36" fillId="44" borderId="35" xfId="0" applyFont="1" applyFill="1" applyBorder="1" applyAlignment="1">
      <alignment horizontal="center"/>
    </xf>
    <xf numFmtId="0" fontId="35" fillId="44" borderId="33" xfId="0" applyFont="1" applyFill="1" applyBorder="1" applyAlignment="1">
      <alignment horizontal="center" vertical="center"/>
    </xf>
    <xf numFmtId="0" fontId="35" fillId="44" borderId="34" xfId="0" applyFont="1" applyFill="1" applyBorder="1" applyAlignment="1">
      <alignment horizontal="center" vertical="center"/>
    </xf>
    <xf numFmtId="0" fontId="35" fillId="44" borderId="35" xfId="0" applyFont="1" applyFill="1" applyBorder="1" applyAlignment="1">
      <alignment horizontal="center" vertical="center"/>
    </xf>
    <xf numFmtId="0" fontId="1" fillId="36" borderId="8" xfId="3" applyFont="1" applyFill="1" applyBorder="1" applyAlignment="1">
      <alignment horizontal="center" vertical="center" wrapText="1"/>
    </xf>
    <xf numFmtId="0" fontId="1" fillId="36" borderId="0" xfId="3" applyFont="1" applyFill="1" applyAlignment="1">
      <alignment horizontal="center" vertical="center" wrapText="1"/>
    </xf>
    <xf numFmtId="0" fontId="1" fillId="50" borderId="31" xfId="3" applyFont="1" applyFill="1" applyBorder="1" applyAlignment="1">
      <alignment horizontal="center" vertical="center" wrapText="1"/>
    </xf>
    <xf numFmtId="0" fontId="1" fillId="50" borderId="32" xfId="3" applyFont="1" applyFill="1" applyBorder="1" applyAlignment="1">
      <alignment horizontal="center" vertical="center" wrapText="1"/>
    </xf>
    <xf numFmtId="0" fontId="10" fillId="41" borderId="33" xfId="1" applyFont="1" applyFill="1" applyBorder="1" applyAlignment="1">
      <alignment horizontal="center" vertical="center" wrapText="1"/>
    </xf>
    <xf numFmtId="0" fontId="10" fillId="41" borderId="34" xfId="1" applyFont="1" applyFill="1" applyBorder="1" applyAlignment="1">
      <alignment horizontal="center" vertical="center" wrapText="1"/>
    </xf>
    <xf numFmtId="0" fontId="10" fillId="41" borderId="35" xfId="1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wrapText="1"/>
    </xf>
    <xf numFmtId="0" fontId="33" fillId="0" borderId="27" xfId="0" applyFont="1" applyBorder="1" applyAlignment="1">
      <alignment horizontal="center" wrapText="1"/>
    </xf>
    <xf numFmtId="0" fontId="33" fillId="0" borderId="28" xfId="0" applyFont="1" applyBorder="1" applyAlignment="1">
      <alignment horizontal="center" wrapText="1"/>
    </xf>
    <xf numFmtId="0" fontId="33" fillId="0" borderId="29" xfId="0" applyFont="1" applyBorder="1" applyAlignment="1">
      <alignment horizontal="center" wrapText="1"/>
    </xf>
    <xf numFmtId="0" fontId="33" fillId="0" borderId="0" xfId="0" applyFont="1" applyAlignment="1">
      <alignment horizontal="center" wrapText="1"/>
    </xf>
    <xf numFmtId="0" fontId="33" fillId="0" borderId="30" xfId="0" applyFont="1" applyBorder="1" applyAlignment="1">
      <alignment horizontal="center" wrapText="1"/>
    </xf>
    <xf numFmtId="0" fontId="1" fillId="2" borderId="1" xfId="3" applyFont="1" applyFill="1" applyBorder="1" applyAlignment="1">
      <alignment horizontal="center" vertical="center" wrapText="1"/>
    </xf>
    <xf numFmtId="0" fontId="1" fillId="2" borderId="2" xfId="3" applyFont="1" applyFill="1" applyBorder="1" applyAlignment="1">
      <alignment horizontal="center" vertical="center" wrapText="1"/>
    </xf>
    <xf numFmtId="0" fontId="1" fillId="2" borderId="7" xfId="3" applyFont="1" applyFill="1" applyBorder="1" applyAlignment="1">
      <alignment horizontal="center" vertical="center" wrapText="1"/>
    </xf>
    <xf numFmtId="0" fontId="1" fillId="14" borderId="1" xfId="3" applyFont="1" applyFill="1" applyBorder="1" applyAlignment="1">
      <alignment horizontal="center" vertical="center" wrapText="1"/>
    </xf>
    <xf numFmtId="0" fontId="1" fillId="14" borderId="2" xfId="3" applyFont="1" applyFill="1" applyBorder="1" applyAlignment="1">
      <alignment horizontal="center" vertical="center" wrapText="1"/>
    </xf>
    <xf numFmtId="0" fontId="1" fillId="14" borderId="7" xfId="3" applyFont="1" applyFill="1" applyBorder="1" applyAlignment="1">
      <alignment horizontal="center" vertical="center" wrapText="1"/>
    </xf>
    <xf numFmtId="0" fontId="1" fillId="4" borderId="8" xfId="3" applyFont="1" applyFill="1" applyBorder="1" applyAlignment="1">
      <alignment horizontal="center" vertical="center" wrapText="1"/>
    </xf>
    <xf numFmtId="0" fontId="1" fillId="4" borderId="0" xfId="3" applyFont="1" applyFill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/>
    </xf>
    <xf numFmtId="0" fontId="2" fillId="3" borderId="4" xfId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horizontal="center" vertical="center"/>
    </xf>
    <xf numFmtId="0" fontId="2" fillId="5" borderId="5" xfId="1" applyFont="1" applyFill="1" applyBorder="1" applyAlignment="1">
      <alignment horizontal="center" vertical="center"/>
    </xf>
    <xf numFmtId="0" fontId="2" fillId="15" borderId="3" xfId="1" applyFont="1" applyFill="1" applyBorder="1" applyAlignment="1">
      <alignment horizontal="center" vertical="center"/>
    </xf>
    <xf numFmtId="0" fontId="2" fillId="15" borderId="4" xfId="1" applyFont="1" applyFill="1" applyBorder="1" applyAlignment="1">
      <alignment horizontal="center" vertical="center"/>
    </xf>
    <xf numFmtId="0" fontId="2" fillId="15" borderId="9" xfId="1" applyFont="1" applyFill="1" applyBorder="1" applyAlignment="1">
      <alignment horizontal="center" vertical="center"/>
    </xf>
    <xf numFmtId="0" fontId="1" fillId="41" borderId="8" xfId="3" applyFont="1" applyFill="1" applyBorder="1" applyAlignment="1">
      <alignment horizontal="center" vertical="center" wrapText="1"/>
    </xf>
    <xf numFmtId="0" fontId="1" fillId="41" borderId="0" xfId="3" applyFont="1" applyFill="1" applyAlignment="1">
      <alignment horizontal="center" vertical="center" wrapText="1"/>
    </xf>
    <xf numFmtId="0" fontId="3" fillId="56" borderId="33" xfId="1" applyFont="1" applyFill="1" applyBorder="1" applyAlignment="1">
      <alignment horizontal="center" vertical="center" wrapText="1"/>
    </xf>
    <xf numFmtId="0" fontId="3" fillId="56" borderId="34" xfId="1" applyFont="1" applyFill="1" applyBorder="1" applyAlignment="1">
      <alignment horizontal="center" vertical="center" wrapText="1"/>
    </xf>
    <xf numFmtId="0" fontId="3" fillId="56" borderId="35" xfId="1" applyFont="1" applyFill="1" applyBorder="1" applyAlignment="1">
      <alignment horizontal="center" vertical="center" wrapText="1"/>
    </xf>
    <xf numFmtId="0" fontId="1" fillId="54" borderId="31" xfId="3" applyFont="1" applyFill="1" applyBorder="1" applyAlignment="1">
      <alignment horizontal="center" vertical="center" wrapText="1"/>
    </xf>
    <xf numFmtId="0" fontId="1" fillId="54" borderId="32" xfId="3" applyFont="1" applyFill="1" applyBorder="1" applyAlignment="1">
      <alignment horizontal="center" vertical="center" wrapText="1"/>
    </xf>
    <xf numFmtId="0" fontId="10" fillId="55" borderId="33" xfId="1" applyFont="1" applyFill="1" applyBorder="1" applyAlignment="1">
      <alignment horizontal="center" vertical="center" wrapText="1"/>
    </xf>
    <xf numFmtId="0" fontId="10" fillId="55" borderId="34" xfId="1" applyFont="1" applyFill="1" applyBorder="1" applyAlignment="1">
      <alignment horizontal="center" vertical="center" wrapText="1"/>
    </xf>
    <xf numFmtId="0" fontId="10" fillId="55" borderId="35" xfId="1" applyFont="1" applyFill="1" applyBorder="1" applyAlignment="1">
      <alignment horizontal="center" vertical="center" wrapText="1"/>
    </xf>
    <xf numFmtId="0" fontId="3" fillId="55" borderId="33" xfId="1" applyFont="1" applyFill="1" applyBorder="1" applyAlignment="1">
      <alignment horizontal="center" vertical="center" wrapText="1"/>
    </xf>
    <xf numFmtId="0" fontId="3" fillId="55" borderId="34" xfId="1" applyFont="1" applyFill="1" applyBorder="1" applyAlignment="1">
      <alignment horizontal="center" vertical="center" wrapText="1"/>
    </xf>
    <xf numFmtId="0" fontId="3" fillId="55" borderId="35" xfId="1" applyFont="1" applyFill="1" applyBorder="1" applyAlignment="1">
      <alignment horizontal="center" vertical="center" wrapText="1"/>
    </xf>
    <xf numFmtId="0" fontId="1" fillId="52" borderId="31" xfId="3" applyFont="1" applyFill="1" applyBorder="1" applyAlignment="1">
      <alignment horizontal="center" vertical="center" wrapText="1"/>
    </xf>
    <xf numFmtId="0" fontId="1" fillId="52" borderId="32" xfId="3" applyFont="1" applyFill="1" applyBorder="1" applyAlignment="1">
      <alignment horizontal="center" vertical="center" wrapText="1"/>
    </xf>
    <xf numFmtId="0" fontId="10" fillId="53" borderId="33" xfId="1" applyFont="1" applyFill="1" applyBorder="1" applyAlignment="1">
      <alignment horizontal="center" vertical="center" wrapText="1"/>
    </xf>
    <xf numFmtId="0" fontId="10" fillId="53" borderId="34" xfId="1" applyFont="1" applyFill="1" applyBorder="1" applyAlignment="1">
      <alignment horizontal="center" vertical="center" wrapText="1"/>
    </xf>
    <xf numFmtId="0" fontId="10" fillId="53" borderId="35" xfId="1" applyFont="1" applyFill="1" applyBorder="1" applyAlignment="1">
      <alignment horizontal="center" vertical="center" wrapText="1"/>
    </xf>
  </cellXfs>
  <cellStyles count="5">
    <cellStyle name="40% - 着色 1 2" xfId="2" xr:uid="{00000000-0005-0000-0000-000031000000}"/>
    <cellStyle name="常规" xfId="0" builtinId="0"/>
    <cellStyle name="常规 2" xfId="3" xr:uid="{00000000-0005-0000-0000-000032000000}"/>
    <cellStyle name="常规 3" xfId="4" xr:uid="{00000000-0005-0000-0000-000033000000}"/>
    <cellStyle name="超链接" xfId="1" builtinId="8"/>
  </cellStyles>
  <dxfs count="0"/>
  <tableStyles count="0" defaultTableStyle="TableStyleMedium2" defaultPivotStyle="PivotStyleLight16"/>
  <colors>
    <mruColors>
      <color rgb="FFFF6699"/>
      <color rgb="FFCCFF33"/>
      <color rgb="FFCCCC00"/>
      <color rgb="FFFF66CC"/>
      <color rgb="FFFF0066"/>
      <color rgb="FFFF99FF"/>
      <color rgb="FF00FFFF"/>
      <color rgb="FFF22EE9"/>
      <color rgb="FF33CC33"/>
      <color rgb="FFCE02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601505</xdr:colOff>
      <xdr:row>0</xdr:row>
      <xdr:rowOff>46665</xdr:rowOff>
    </xdr:from>
    <xdr:to>
      <xdr:col>2</xdr:col>
      <xdr:colOff>1468582</xdr:colOff>
      <xdr:row>0</xdr:row>
      <xdr:rowOff>418408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9650" y="46665"/>
          <a:ext cx="867077" cy="371743"/>
        </a:xfrm>
        <a:prstGeom prst="rect">
          <a:avLst/>
        </a:prstGeom>
        <a:effectLst>
          <a:glow rad="1905000">
            <a:srgbClr val="CCFFCC">
              <a:alpha val="30000"/>
            </a:srgbClr>
          </a:glow>
        </a:effectLst>
        <a:scene3d>
          <a:camera prst="orthographicFront"/>
          <a:lightRig rig="threePt" dir="t"/>
        </a:scene3d>
        <a:sp3d prstMaterial="softEdge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56233</xdr:colOff>
      <xdr:row>7</xdr:row>
      <xdr:rowOff>615304</xdr:rowOff>
    </xdr:from>
    <xdr:to>
      <xdr:col>29</xdr:col>
      <xdr:colOff>561190</xdr:colOff>
      <xdr:row>19</xdr:row>
      <xdr:rowOff>340155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E3242B5-DD30-45DB-88AE-CBD72DC7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43753" y="5827384"/>
          <a:ext cx="9313677" cy="8137331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12</xdr:row>
      <xdr:rowOff>249381</xdr:rowOff>
    </xdr:from>
    <xdr:to>
      <xdr:col>5</xdr:col>
      <xdr:colOff>277091</xdr:colOff>
      <xdr:row>20</xdr:row>
      <xdr:rowOff>681285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5F03BCA6-535B-A133-6F1B-D2F2FF1B5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782" y="8991599"/>
          <a:ext cx="7772400" cy="6084559"/>
        </a:xfrm>
        <a:prstGeom prst="rect">
          <a:avLst/>
        </a:prstGeom>
      </xdr:spPr>
    </xdr:pic>
    <xdr:clientData/>
  </xdr:twoCellAnchor>
  <xdr:twoCellAnchor editAs="oneCell">
    <xdr:from>
      <xdr:col>4</xdr:col>
      <xdr:colOff>1233056</xdr:colOff>
      <xdr:row>13</xdr:row>
      <xdr:rowOff>27708</xdr:rowOff>
    </xdr:from>
    <xdr:to>
      <xdr:col>7</xdr:col>
      <xdr:colOff>390561</xdr:colOff>
      <xdr:row>20</xdr:row>
      <xdr:rowOff>274316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294E5070-0BE2-3BF8-4090-0F177526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0765" y="9476508"/>
          <a:ext cx="4269832" cy="5192681"/>
        </a:xfrm>
        <a:prstGeom prst="rect">
          <a:avLst/>
        </a:prstGeom>
      </xdr:spPr>
    </xdr:pic>
    <xdr:clientData/>
  </xdr:twoCellAnchor>
  <xdr:twoCellAnchor editAs="oneCell">
    <xdr:from>
      <xdr:col>6</xdr:col>
      <xdr:colOff>1136072</xdr:colOff>
      <xdr:row>13</xdr:row>
      <xdr:rowOff>41564</xdr:rowOff>
    </xdr:from>
    <xdr:to>
      <xdr:col>12</xdr:col>
      <xdr:colOff>40591</xdr:colOff>
      <xdr:row>20</xdr:row>
      <xdr:rowOff>532666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F8DF88FE-D07F-449B-484B-D7348516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0545" y="9490364"/>
          <a:ext cx="7203391" cy="5437175"/>
        </a:xfrm>
        <a:prstGeom prst="rect">
          <a:avLst/>
        </a:prstGeom>
      </xdr:spPr>
    </xdr:pic>
    <xdr:clientData/>
  </xdr:twoCellAnchor>
  <xdr:twoCellAnchor editAs="oneCell">
    <xdr:from>
      <xdr:col>11</xdr:col>
      <xdr:colOff>789709</xdr:colOff>
      <xdr:row>13</xdr:row>
      <xdr:rowOff>13854</xdr:rowOff>
    </xdr:from>
    <xdr:to>
      <xdr:col>16</xdr:col>
      <xdr:colOff>897683</xdr:colOff>
      <xdr:row>20</xdr:row>
      <xdr:rowOff>517289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BB9B5D7-A2CD-BA8C-27B8-2E6DB9C9E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3869" y="9432174"/>
          <a:ext cx="7209814" cy="5410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robio.c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524"/>
  <sheetViews>
    <sheetView tabSelected="1" topLeftCell="I1" zoomScale="85" zoomScaleNormal="85" workbookViewId="0">
      <pane ySplit="1" topLeftCell="A512" activePane="bottomLeft" state="frozen"/>
      <selection pane="bottomLeft" activeCell="S1" sqref="S1:S1048576"/>
    </sheetView>
  </sheetViews>
  <sheetFormatPr defaultColWidth="9" defaultRowHeight="14.4"/>
  <cols>
    <col min="1" max="2" width="5.44140625" style="2" customWidth="1"/>
    <col min="3" max="3" width="56.6640625" style="3" customWidth="1"/>
    <col min="4" max="4" width="17.88671875" style="4" customWidth="1"/>
    <col min="5" max="5" width="34.44140625" style="3" customWidth="1"/>
    <col min="6" max="6" width="51.44140625" style="5" customWidth="1"/>
    <col min="7" max="7" width="17.21875" style="4" customWidth="1"/>
    <col min="8" max="8" width="128.33203125" style="51" customWidth="1"/>
    <col min="9" max="9" width="75.109375" customWidth="1"/>
    <col min="10" max="11" width="13.21875" customWidth="1"/>
    <col min="12" max="12" width="16.88671875" customWidth="1"/>
    <col min="13" max="13" width="11.44140625" customWidth="1"/>
    <col min="14" max="14" width="13.21875" customWidth="1"/>
    <col min="15" max="15" width="12.109375" customWidth="1"/>
    <col min="16" max="16" width="8.88671875" style="6"/>
    <col min="17" max="17" width="3.44140625" style="6" customWidth="1"/>
    <col min="18" max="18" width="12.6640625" style="6" customWidth="1"/>
    <col min="19" max="20" width="17.5546875" customWidth="1"/>
    <col min="21" max="21" width="15.44140625" customWidth="1"/>
  </cols>
  <sheetData>
    <row r="1" spans="1:24" ht="34.799999999999997">
      <c r="A1" s="47" t="s">
        <v>0</v>
      </c>
      <c r="B1" s="58" t="s">
        <v>1152</v>
      </c>
      <c r="C1" s="7" t="s">
        <v>1</v>
      </c>
      <c r="D1" s="8" t="s">
        <v>1024</v>
      </c>
      <c r="E1" s="9" t="s">
        <v>2</v>
      </c>
      <c r="F1" s="9" t="s">
        <v>3</v>
      </c>
      <c r="G1" s="26" t="s">
        <v>876</v>
      </c>
      <c r="H1" s="48" t="s">
        <v>1025</v>
      </c>
      <c r="I1" s="9" t="s">
        <v>4</v>
      </c>
      <c r="J1" s="33" t="s">
        <v>1014</v>
      </c>
      <c r="K1" s="34" t="s">
        <v>1023</v>
      </c>
      <c r="L1" s="34" t="s">
        <v>1022</v>
      </c>
      <c r="M1" s="35" t="s">
        <v>1016</v>
      </c>
      <c r="N1" s="44" t="s">
        <v>1021</v>
      </c>
      <c r="O1" s="36" t="s">
        <v>1022</v>
      </c>
      <c r="P1" s="23" t="s">
        <v>832</v>
      </c>
      <c r="Q1" s="24" t="s">
        <v>1017</v>
      </c>
      <c r="R1" s="25" t="s">
        <v>1246</v>
      </c>
      <c r="S1" s="25"/>
      <c r="T1" s="62" t="s">
        <v>1247</v>
      </c>
      <c r="U1" s="52" t="s">
        <v>5</v>
      </c>
    </row>
    <row r="2" spans="1:24" ht="30">
      <c r="A2" s="147" t="s">
        <v>1248</v>
      </c>
      <c r="B2" s="147" t="s">
        <v>1153</v>
      </c>
      <c r="C2" s="10" t="s">
        <v>938</v>
      </c>
      <c r="D2" s="11">
        <v>1000</v>
      </c>
      <c r="E2" s="12" t="s">
        <v>7</v>
      </c>
      <c r="F2" s="22" t="s">
        <v>889</v>
      </c>
      <c r="G2" s="14" t="s">
        <v>1026</v>
      </c>
      <c r="H2" s="50" t="s">
        <v>1318</v>
      </c>
      <c r="I2" s="13" t="s">
        <v>9</v>
      </c>
      <c r="J2" s="31" t="s">
        <v>1015</v>
      </c>
      <c r="K2" s="31">
        <v>1000</v>
      </c>
      <c r="L2" s="45">
        <f>S2/Q2*K2/N2*R2</f>
        <v>0</v>
      </c>
      <c r="M2" s="37" t="s">
        <v>10</v>
      </c>
      <c r="N2" s="37">
        <v>5000</v>
      </c>
      <c r="O2" s="46">
        <f>S2/N2/Q2*R2</f>
        <v>0</v>
      </c>
      <c r="P2" s="39" t="s">
        <v>11</v>
      </c>
      <c r="Q2" s="39">
        <v>1</v>
      </c>
      <c r="R2" s="39">
        <v>1</v>
      </c>
      <c r="S2" s="40"/>
      <c r="T2" s="42">
        <f>S2*R2*Q2</f>
        <v>0</v>
      </c>
      <c r="U2" s="99" t="s">
        <v>1770</v>
      </c>
      <c r="V2" s="100"/>
      <c r="W2" s="100"/>
      <c r="X2" s="101"/>
    </row>
    <row r="3" spans="1:24" ht="30" customHeight="1">
      <c r="A3" s="148"/>
      <c r="B3" s="150"/>
      <c r="C3" s="15" t="str">
        <f t="shared" ref="C3:C12" si="0">C2</f>
        <v>10μL移液吸头</v>
      </c>
      <c r="D3" s="11">
        <v>1001</v>
      </c>
      <c r="E3" s="12" t="s">
        <v>12</v>
      </c>
      <c r="F3" s="13" t="s">
        <v>8</v>
      </c>
      <c r="G3" s="14" t="s">
        <v>1026</v>
      </c>
      <c r="H3" s="50" t="s">
        <v>1319</v>
      </c>
      <c r="I3" s="13" t="s">
        <v>13</v>
      </c>
      <c r="J3" s="31" t="s">
        <v>1015</v>
      </c>
      <c r="K3" s="31">
        <v>1000</v>
      </c>
      <c r="L3" s="45">
        <f t="shared" ref="L3:L71" si="1">S3/Q3*K3/N3*R3</f>
        <v>0</v>
      </c>
      <c r="M3" s="38" t="s">
        <v>10</v>
      </c>
      <c r="N3" s="38">
        <v>5000</v>
      </c>
      <c r="O3" s="46">
        <f t="shared" ref="O3:O71" si="2">S3/N3/Q3*R3</f>
        <v>0</v>
      </c>
      <c r="P3" s="41" t="s">
        <v>11</v>
      </c>
      <c r="Q3" s="39">
        <v>1</v>
      </c>
      <c r="R3" s="39">
        <v>1</v>
      </c>
      <c r="S3" s="42"/>
      <c r="T3" s="42">
        <f t="shared" ref="T3:T71" si="3">S3*R3*Q3</f>
        <v>0</v>
      </c>
      <c r="U3" s="121"/>
      <c r="V3" s="122"/>
      <c r="W3" s="122"/>
      <c r="X3" s="123"/>
    </row>
    <row r="4" spans="1:24" ht="30" customHeight="1">
      <c r="A4" s="148"/>
      <c r="B4" s="150"/>
      <c r="C4" s="15" t="str">
        <f t="shared" si="0"/>
        <v>10μL移液吸头</v>
      </c>
      <c r="D4" s="11">
        <v>1002</v>
      </c>
      <c r="E4" s="12" t="s">
        <v>14</v>
      </c>
      <c r="F4" s="13" t="s">
        <v>8</v>
      </c>
      <c r="G4" s="14" t="s">
        <v>1026</v>
      </c>
      <c r="H4" s="50" t="s">
        <v>1320</v>
      </c>
      <c r="I4" s="13" t="s">
        <v>15</v>
      </c>
      <c r="J4" s="31" t="s">
        <v>1015</v>
      </c>
      <c r="K4" s="31">
        <v>1000</v>
      </c>
      <c r="L4" s="45">
        <f t="shared" si="1"/>
        <v>0</v>
      </c>
      <c r="M4" s="38" t="s">
        <v>10</v>
      </c>
      <c r="N4" s="38">
        <v>5000</v>
      </c>
      <c r="O4" s="46">
        <f t="shared" si="2"/>
        <v>0</v>
      </c>
      <c r="P4" s="41" t="s">
        <v>11</v>
      </c>
      <c r="Q4" s="39">
        <v>1</v>
      </c>
      <c r="R4" s="39">
        <v>1</v>
      </c>
      <c r="S4" s="42"/>
      <c r="T4" s="42">
        <f t="shared" si="3"/>
        <v>0</v>
      </c>
      <c r="U4" s="121"/>
      <c r="V4" s="122"/>
      <c r="W4" s="122"/>
      <c r="X4" s="123"/>
    </row>
    <row r="5" spans="1:24" ht="30" customHeight="1">
      <c r="A5" s="148"/>
      <c r="B5" s="150"/>
      <c r="C5" s="15" t="str">
        <f t="shared" si="0"/>
        <v>10μL移液吸头</v>
      </c>
      <c r="D5" s="11">
        <v>1003</v>
      </c>
      <c r="E5" s="12" t="s">
        <v>16</v>
      </c>
      <c r="F5" s="13" t="s">
        <v>8</v>
      </c>
      <c r="G5" s="14" t="s">
        <v>1026</v>
      </c>
      <c r="H5" s="50" t="s">
        <v>1321</v>
      </c>
      <c r="I5" s="13" t="s">
        <v>17</v>
      </c>
      <c r="J5" s="31" t="s">
        <v>1015</v>
      </c>
      <c r="K5" s="31">
        <v>1000</v>
      </c>
      <c r="L5" s="45">
        <f t="shared" si="1"/>
        <v>0</v>
      </c>
      <c r="M5" s="38" t="s">
        <v>10</v>
      </c>
      <c r="N5" s="38">
        <v>5000</v>
      </c>
      <c r="O5" s="46">
        <f t="shared" si="2"/>
        <v>0</v>
      </c>
      <c r="P5" s="41" t="s">
        <v>11</v>
      </c>
      <c r="Q5" s="39">
        <v>1</v>
      </c>
      <c r="R5" s="39">
        <v>1</v>
      </c>
      <c r="S5" s="42"/>
      <c r="T5" s="42">
        <f t="shared" si="3"/>
        <v>0</v>
      </c>
      <c r="U5" s="121"/>
      <c r="V5" s="122"/>
      <c r="W5" s="122"/>
      <c r="X5" s="123"/>
    </row>
    <row r="6" spans="1:24" ht="30" customHeight="1">
      <c r="A6" s="148"/>
      <c r="B6" s="150"/>
      <c r="C6" s="15" t="s">
        <v>1263</v>
      </c>
      <c r="D6" s="11">
        <v>1004</v>
      </c>
      <c r="E6" s="12" t="s">
        <v>18</v>
      </c>
      <c r="F6" s="13" t="s">
        <v>19</v>
      </c>
      <c r="G6" s="14" t="s">
        <v>1026</v>
      </c>
      <c r="H6" s="50" t="s">
        <v>1867</v>
      </c>
      <c r="I6" s="13" t="s">
        <v>942</v>
      </c>
      <c r="J6" s="32" t="s">
        <v>1019</v>
      </c>
      <c r="K6" s="32">
        <v>96</v>
      </c>
      <c r="L6" s="45">
        <f t="shared" si="1"/>
        <v>0</v>
      </c>
      <c r="M6" s="38" t="s">
        <v>10</v>
      </c>
      <c r="N6" s="38">
        <v>4800</v>
      </c>
      <c r="O6" s="46">
        <f t="shared" si="2"/>
        <v>0</v>
      </c>
      <c r="P6" s="41" t="s">
        <v>11</v>
      </c>
      <c r="Q6" s="39">
        <v>1</v>
      </c>
      <c r="R6" s="39">
        <v>1</v>
      </c>
      <c r="S6" s="42"/>
      <c r="T6" s="42">
        <f t="shared" si="3"/>
        <v>0</v>
      </c>
      <c r="U6" s="121"/>
      <c r="V6" s="122"/>
      <c r="W6" s="122"/>
      <c r="X6" s="123"/>
    </row>
    <row r="7" spans="1:24" ht="30" customHeight="1">
      <c r="A7" s="148"/>
      <c r="B7" s="150"/>
      <c r="C7" s="15" t="str">
        <f t="shared" si="0"/>
        <v>多功能盒（10μL移液吸头）</v>
      </c>
      <c r="D7" s="11">
        <v>1005</v>
      </c>
      <c r="E7" s="12" t="s">
        <v>20</v>
      </c>
      <c r="F7" s="13" t="s">
        <v>19</v>
      </c>
      <c r="G7" s="14" t="s">
        <v>1026</v>
      </c>
      <c r="H7" s="50" t="s">
        <v>1322</v>
      </c>
      <c r="I7" s="13" t="s">
        <v>943</v>
      </c>
      <c r="J7" s="32" t="s">
        <v>1019</v>
      </c>
      <c r="K7" s="32">
        <v>96</v>
      </c>
      <c r="L7" s="45">
        <f t="shared" si="1"/>
        <v>0</v>
      </c>
      <c r="M7" s="38" t="s">
        <v>10</v>
      </c>
      <c r="N7" s="38">
        <v>4800</v>
      </c>
      <c r="O7" s="46">
        <f t="shared" si="2"/>
        <v>0</v>
      </c>
      <c r="P7" s="41" t="s">
        <v>11</v>
      </c>
      <c r="Q7" s="39">
        <v>1</v>
      </c>
      <c r="R7" s="39">
        <v>1</v>
      </c>
      <c r="S7" s="42"/>
      <c r="T7" s="42">
        <f t="shared" si="3"/>
        <v>0</v>
      </c>
      <c r="U7" s="121"/>
      <c r="V7" s="122"/>
      <c r="W7" s="122"/>
      <c r="X7" s="123"/>
    </row>
    <row r="8" spans="1:24" ht="30" customHeight="1">
      <c r="A8" s="148"/>
      <c r="B8" s="150"/>
      <c r="C8" s="15" t="str">
        <f t="shared" si="0"/>
        <v>多功能盒（10μL移液吸头）</v>
      </c>
      <c r="D8" s="11">
        <v>1006</v>
      </c>
      <c r="E8" s="12" t="s">
        <v>21</v>
      </c>
      <c r="F8" s="13" t="s">
        <v>19</v>
      </c>
      <c r="G8" s="14" t="s">
        <v>1026</v>
      </c>
      <c r="H8" s="50" t="s">
        <v>1323</v>
      </c>
      <c r="I8" s="13" t="s">
        <v>944</v>
      </c>
      <c r="J8" s="32" t="s">
        <v>1019</v>
      </c>
      <c r="K8" s="32">
        <v>96</v>
      </c>
      <c r="L8" s="45">
        <f t="shared" si="1"/>
        <v>0</v>
      </c>
      <c r="M8" s="38" t="s">
        <v>10</v>
      </c>
      <c r="N8" s="38">
        <v>4800</v>
      </c>
      <c r="O8" s="46">
        <f t="shared" si="2"/>
        <v>0</v>
      </c>
      <c r="P8" s="41" t="s">
        <v>11</v>
      </c>
      <c r="Q8" s="39">
        <v>1</v>
      </c>
      <c r="R8" s="39">
        <v>1</v>
      </c>
      <c r="S8" s="42"/>
      <c r="T8" s="42">
        <f t="shared" si="3"/>
        <v>0</v>
      </c>
      <c r="U8" s="121"/>
      <c r="V8" s="122"/>
      <c r="W8" s="122"/>
      <c r="X8" s="123"/>
    </row>
    <row r="9" spans="1:24" ht="30" customHeight="1">
      <c r="A9" s="148"/>
      <c r="B9" s="150"/>
      <c r="C9" s="15" t="str">
        <f t="shared" si="0"/>
        <v>多功能盒（10μL移液吸头）</v>
      </c>
      <c r="D9" s="11">
        <v>1007</v>
      </c>
      <c r="E9" s="12" t="s">
        <v>22</v>
      </c>
      <c r="F9" s="13" t="s">
        <v>19</v>
      </c>
      <c r="G9" s="14" t="s">
        <v>1026</v>
      </c>
      <c r="H9" s="50" t="s">
        <v>1324</v>
      </c>
      <c r="I9" s="13" t="s">
        <v>945</v>
      </c>
      <c r="J9" s="32" t="s">
        <v>1019</v>
      </c>
      <c r="K9" s="32">
        <v>96</v>
      </c>
      <c r="L9" s="45">
        <f t="shared" si="1"/>
        <v>0</v>
      </c>
      <c r="M9" s="38" t="s">
        <v>10</v>
      </c>
      <c r="N9" s="38">
        <v>4800</v>
      </c>
      <c r="O9" s="46">
        <f t="shared" si="2"/>
        <v>0</v>
      </c>
      <c r="P9" s="41" t="s">
        <v>11</v>
      </c>
      <c r="Q9" s="39">
        <v>1</v>
      </c>
      <c r="R9" s="39">
        <v>1</v>
      </c>
      <c r="S9" s="42"/>
      <c r="T9" s="42">
        <f t="shared" si="3"/>
        <v>0</v>
      </c>
      <c r="U9" s="121"/>
      <c r="V9" s="122"/>
      <c r="W9" s="122"/>
      <c r="X9" s="123"/>
    </row>
    <row r="10" spans="1:24" ht="30" customHeight="1">
      <c r="A10" s="148"/>
      <c r="B10" s="150"/>
      <c r="C10" s="15" t="str">
        <f>C2</f>
        <v>10μL移液吸头</v>
      </c>
      <c r="D10" s="11">
        <v>1012</v>
      </c>
      <c r="E10" s="12" t="s">
        <v>1731</v>
      </c>
      <c r="F10" s="13" t="s">
        <v>23</v>
      </c>
      <c r="G10" s="14" t="s">
        <v>1026</v>
      </c>
      <c r="H10" s="50" t="s">
        <v>1325</v>
      </c>
      <c r="I10" s="13" t="s">
        <v>1732</v>
      </c>
      <c r="J10" s="32" t="s">
        <v>1019</v>
      </c>
      <c r="K10" s="32">
        <v>96</v>
      </c>
      <c r="L10" s="45">
        <f t="shared" si="1"/>
        <v>0</v>
      </c>
      <c r="M10" s="38" t="s">
        <v>10</v>
      </c>
      <c r="N10" s="38">
        <v>9600</v>
      </c>
      <c r="O10" s="46">
        <f t="shared" si="2"/>
        <v>0</v>
      </c>
      <c r="P10" s="41" t="s">
        <v>11</v>
      </c>
      <c r="Q10" s="39">
        <v>1</v>
      </c>
      <c r="R10" s="39">
        <v>1</v>
      </c>
      <c r="S10" s="42"/>
      <c r="T10" s="42">
        <f t="shared" si="3"/>
        <v>0</v>
      </c>
      <c r="U10" s="121"/>
      <c r="V10" s="122"/>
      <c r="W10" s="122"/>
      <c r="X10" s="123"/>
    </row>
    <row r="11" spans="1:24" ht="30" customHeight="1">
      <c r="A11" s="148"/>
      <c r="B11" s="150"/>
      <c r="C11" s="15" t="str">
        <f>C10</f>
        <v>10μL移液吸头</v>
      </c>
      <c r="D11" s="11">
        <v>1014</v>
      </c>
      <c r="E11" s="12" t="s">
        <v>24</v>
      </c>
      <c r="F11" s="13" t="s">
        <v>23</v>
      </c>
      <c r="G11" s="14" t="s">
        <v>1026</v>
      </c>
      <c r="H11" s="50" t="s">
        <v>1326</v>
      </c>
      <c r="I11" s="13" t="s">
        <v>25</v>
      </c>
      <c r="J11" s="32" t="s">
        <v>1019</v>
      </c>
      <c r="K11" s="32">
        <v>96</v>
      </c>
      <c r="L11" s="45">
        <f t="shared" si="1"/>
        <v>0</v>
      </c>
      <c r="M11" s="38" t="s">
        <v>10</v>
      </c>
      <c r="N11" s="38">
        <v>9600</v>
      </c>
      <c r="O11" s="46">
        <f t="shared" si="2"/>
        <v>0</v>
      </c>
      <c r="P11" s="41" t="s">
        <v>11</v>
      </c>
      <c r="Q11" s="39">
        <v>1</v>
      </c>
      <c r="R11" s="39">
        <v>1</v>
      </c>
      <c r="S11" s="42"/>
      <c r="T11" s="42">
        <f t="shared" si="3"/>
        <v>0</v>
      </c>
      <c r="U11" s="121"/>
      <c r="V11" s="122"/>
      <c r="W11" s="122"/>
      <c r="X11" s="123"/>
    </row>
    <row r="12" spans="1:24" ht="30" customHeight="1">
      <c r="A12" s="148"/>
      <c r="B12" s="150"/>
      <c r="C12" s="15" t="str">
        <f t="shared" si="0"/>
        <v>10μL移液吸头</v>
      </c>
      <c r="D12" s="11">
        <v>1016</v>
      </c>
      <c r="E12" s="12" t="s">
        <v>1733</v>
      </c>
      <c r="F12" s="13" t="s">
        <v>1851</v>
      </c>
      <c r="G12" s="14" t="s">
        <v>1026</v>
      </c>
      <c r="H12" s="50" t="s">
        <v>1734</v>
      </c>
      <c r="I12" s="13" t="s">
        <v>1737</v>
      </c>
      <c r="J12" s="32" t="s">
        <v>879</v>
      </c>
      <c r="K12" s="32">
        <v>96</v>
      </c>
      <c r="L12" s="45">
        <f t="shared" si="1"/>
        <v>0</v>
      </c>
      <c r="M12" s="38" t="s">
        <v>10</v>
      </c>
      <c r="N12" s="38">
        <v>9600</v>
      </c>
      <c r="O12" s="46">
        <f t="shared" si="2"/>
        <v>0</v>
      </c>
      <c r="P12" s="41" t="s">
        <v>11</v>
      </c>
      <c r="Q12" s="39">
        <v>1</v>
      </c>
      <c r="R12" s="39">
        <v>1</v>
      </c>
      <c r="S12" s="42"/>
      <c r="T12" s="42">
        <f t="shared" si="3"/>
        <v>0</v>
      </c>
      <c r="U12" s="121"/>
      <c r="V12" s="122"/>
      <c r="W12" s="122"/>
      <c r="X12" s="123"/>
    </row>
    <row r="13" spans="1:24" ht="30" customHeight="1">
      <c r="A13" s="148"/>
      <c r="B13" s="150"/>
      <c r="C13" s="15" t="s">
        <v>26</v>
      </c>
      <c r="D13" s="11">
        <v>1100</v>
      </c>
      <c r="E13" s="12" t="s">
        <v>27</v>
      </c>
      <c r="F13" s="13" t="s">
        <v>8</v>
      </c>
      <c r="G13" s="14" t="s">
        <v>1026</v>
      </c>
      <c r="H13" s="50" t="s">
        <v>1745</v>
      </c>
      <c r="I13" s="13" t="s">
        <v>28</v>
      </c>
      <c r="J13" s="31" t="s">
        <v>1015</v>
      </c>
      <c r="K13" s="31">
        <v>1000</v>
      </c>
      <c r="L13" s="45">
        <f t="shared" si="1"/>
        <v>0</v>
      </c>
      <c r="M13" s="38" t="s">
        <v>10</v>
      </c>
      <c r="N13" s="38">
        <v>5000</v>
      </c>
      <c r="O13" s="46">
        <f t="shared" si="2"/>
        <v>0</v>
      </c>
      <c r="P13" s="41" t="s">
        <v>11</v>
      </c>
      <c r="Q13" s="39">
        <v>1</v>
      </c>
      <c r="R13" s="39">
        <v>1</v>
      </c>
      <c r="S13" s="42"/>
      <c r="T13" s="42">
        <f t="shared" si="3"/>
        <v>0</v>
      </c>
      <c r="U13" s="121"/>
      <c r="V13" s="122"/>
      <c r="W13" s="122"/>
      <c r="X13" s="123"/>
    </row>
    <row r="14" spans="1:24" ht="30" customHeight="1">
      <c r="A14" s="148"/>
      <c r="B14" s="150"/>
      <c r="C14" s="15" t="str">
        <f t="shared" ref="C14:C23" si="4">C13</f>
        <v>10μL加长移液吸头</v>
      </c>
      <c r="D14" s="11">
        <v>1101</v>
      </c>
      <c r="E14" s="12" t="s">
        <v>29</v>
      </c>
      <c r="F14" s="13" t="s">
        <v>8</v>
      </c>
      <c r="G14" s="14" t="s">
        <v>1026</v>
      </c>
      <c r="H14" s="50" t="s">
        <v>1327</v>
      </c>
      <c r="I14" s="13" t="s">
        <v>30</v>
      </c>
      <c r="J14" s="31" t="s">
        <v>1015</v>
      </c>
      <c r="K14" s="31">
        <v>1000</v>
      </c>
      <c r="L14" s="45">
        <f t="shared" si="1"/>
        <v>0</v>
      </c>
      <c r="M14" s="38" t="s">
        <v>10</v>
      </c>
      <c r="N14" s="38">
        <v>5000</v>
      </c>
      <c r="O14" s="46">
        <f t="shared" si="2"/>
        <v>0</v>
      </c>
      <c r="P14" s="41" t="s">
        <v>11</v>
      </c>
      <c r="Q14" s="39">
        <v>1</v>
      </c>
      <c r="R14" s="39">
        <v>1</v>
      </c>
      <c r="S14" s="42"/>
      <c r="T14" s="42">
        <f t="shared" si="3"/>
        <v>0</v>
      </c>
      <c r="U14" s="121"/>
      <c r="V14" s="122"/>
      <c r="W14" s="122"/>
      <c r="X14" s="123"/>
    </row>
    <row r="15" spans="1:24" ht="30" customHeight="1">
      <c r="A15" s="148"/>
      <c r="B15" s="150"/>
      <c r="C15" s="15" t="str">
        <f t="shared" si="4"/>
        <v>10μL加长移液吸头</v>
      </c>
      <c r="D15" s="11">
        <v>1102</v>
      </c>
      <c r="E15" s="12" t="s">
        <v>31</v>
      </c>
      <c r="F15" s="13" t="s">
        <v>8</v>
      </c>
      <c r="G15" s="14" t="s">
        <v>1026</v>
      </c>
      <c r="H15" s="50" t="s">
        <v>1328</v>
      </c>
      <c r="I15" s="13" t="s">
        <v>32</v>
      </c>
      <c r="J15" s="31" t="s">
        <v>1015</v>
      </c>
      <c r="K15" s="31">
        <v>1000</v>
      </c>
      <c r="L15" s="45">
        <f t="shared" si="1"/>
        <v>0</v>
      </c>
      <c r="M15" s="38" t="s">
        <v>10</v>
      </c>
      <c r="N15" s="38">
        <v>5000</v>
      </c>
      <c r="O15" s="46">
        <f t="shared" si="2"/>
        <v>0</v>
      </c>
      <c r="P15" s="41" t="s">
        <v>11</v>
      </c>
      <c r="Q15" s="39">
        <v>1</v>
      </c>
      <c r="R15" s="39">
        <v>1</v>
      </c>
      <c r="S15" s="42"/>
      <c r="T15" s="42">
        <f t="shared" si="3"/>
        <v>0</v>
      </c>
      <c r="U15" s="121"/>
      <c r="V15" s="122"/>
      <c r="W15" s="122"/>
      <c r="X15" s="123"/>
    </row>
    <row r="16" spans="1:24" ht="30" customHeight="1">
      <c r="A16" s="148"/>
      <c r="B16" s="150"/>
      <c r="C16" s="15" t="str">
        <f t="shared" si="4"/>
        <v>10μL加长移液吸头</v>
      </c>
      <c r="D16" s="11">
        <v>1103</v>
      </c>
      <c r="E16" s="12" t="s">
        <v>33</v>
      </c>
      <c r="F16" s="13" t="s">
        <v>8</v>
      </c>
      <c r="G16" s="14" t="s">
        <v>1026</v>
      </c>
      <c r="H16" s="50" t="s">
        <v>1329</v>
      </c>
      <c r="I16" s="13" t="s">
        <v>34</v>
      </c>
      <c r="J16" s="31" t="s">
        <v>1015</v>
      </c>
      <c r="K16" s="31">
        <v>1000</v>
      </c>
      <c r="L16" s="45">
        <f t="shared" si="1"/>
        <v>0</v>
      </c>
      <c r="M16" s="38" t="s">
        <v>10</v>
      </c>
      <c r="N16" s="38">
        <v>5000</v>
      </c>
      <c r="O16" s="46">
        <f t="shared" si="2"/>
        <v>0</v>
      </c>
      <c r="P16" s="41" t="s">
        <v>11</v>
      </c>
      <c r="Q16" s="39">
        <v>1</v>
      </c>
      <c r="R16" s="39">
        <v>1</v>
      </c>
      <c r="S16" s="42"/>
      <c r="T16" s="42">
        <f t="shared" si="3"/>
        <v>0</v>
      </c>
      <c r="U16" s="121"/>
      <c r="V16" s="122"/>
      <c r="W16" s="122"/>
      <c r="X16" s="123"/>
    </row>
    <row r="17" spans="1:24" ht="30" customHeight="1">
      <c r="A17" s="148"/>
      <c r="B17" s="150"/>
      <c r="C17" s="15" t="s">
        <v>1264</v>
      </c>
      <c r="D17" s="11">
        <v>1104</v>
      </c>
      <c r="E17" s="12" t="s">
        <v>35</v>
      </c>
      <c r="F17" s="13" t="s">
        <v>19</v>
      </c>
      <c r="G17" s="14" t="s">
        <v>1026</v>
      </c>
      <c r="H17" s="50" t="s">
        <v>1330</v>
      </c>
      <c r="I17" s="13" t="s">
        <v>903</v>
      </c>
      <c r="J17" s="32" t="s">
        <v>1019</v>
      </c>
      <c r="K17" s="32">
        <v>96</v>
      </c>
      <c r="L17" s="45">
        <f t="shared" si="1"/>
        <v>0</v>
      </c>
      <c r="M17" s="38" t="s">
        <v>10</v>
      </c>
      <c r="N17" s="38">
        <v>4800</v>
      </c>
      <c r="O17" s="46">
        <f t="shared" si="2"/>
        <v>0</v>
      </c>
      <c r="P17" s="41" t="s">
        <v>11</v>
      </c>
      <c r="Q17" s="39">
        <v>1</v>
      </c>
      <c r="R17" s="39">
        <v>1</v>
      </c>
      <c r="S17" s="42"/>
      <c r="T17" s="42">
        <f t="shared" si="3"/>
        <v>0</v>
      </c>
      <c r="U17" s="121"/>
      <c r="V17" s="122"/>
      <c r="W17" s="122"/>
      <c r="X17" s="123"/>
    </row>
    <row r="18" spans="1:24" ht="30" customHeight="1">
      <c r="A18" s="148"/>
      <c r="B18" s="150"/>
      <c r="C18" s="15" t="str">
        <f t="shared" si="4"/>
        <v>多功能盒（10μL加长移液吸头）</v>
      </c>
      <c r="D18" s="11">
        <v>1105</v>
      </c>
      <c r="E18" s="12" t="s">
        <v>36</v>
      </c>
      <c r="F18" s="13" t="s">
        <v>19</v>
      </c>
      <c r="G18" s="14" t="s">
        <v>1026</v>
      </c>
      <c r="H18" s="50" t="s">
        <v>1331</v>
      </c>
      <c r="I18" s="13" t="s">
        <v>904</v>
      </c>
      <c r="J18" s="32" t="s">
        <v>1019</v>
      </c>
      <c r="K18" s="32">
        <v>96</v>
      </c>
      <c r="L18" s="45">
        <f t="shared" si="1"/>
        <v>0</v>
      </c>
      <c r="M18" s="38" t="s">
        <v>10</v>
      </c>
      <c r="N18" s="38">
        <v>4800</v>
      </c>
      <c r="O18" s="46">
        <f t="shared" si="2"/>
        <v>0</v>
      </c>
      <c r="P18" s="41" t="s">
        <v>11</v>
      </c>
      <c r="Q18" s="39">
        <v>1</v>
      </c>
      <c r="R18" s="39">
        <v>1</v>
      </c>
      <c r="S18" s="42"/>
      <c r="T18" s="42">
        <f t="shared" si="3"/>
        <v>0</v>
      </c>
      <c r="U18" s="121"/>
      <c r="V18" s="122"/>
      <c r="W18" s="122"/>
      <c r="X18" s="123"/>
    </row>
    <row r="19" spans="1:24" ht="30" customHeight="1">
      <c r="A19" s="148"/>
      <c r="B19" s="150"/>
      <c r="C19" s="15" t="str">
        <f>C17</f>
        <v>多功能盒（10μL加长移液吸头）</v>
      </c>
      <c r="D19" s="11">
        <v>1106</v>
      </c>
      <c r="E19" s="12" t="s">
        <v>37</v>
      </c>
      <c r="F19" s="13" t="s">
        <v>19</v>
      </c>
      <c r="G19" s="14" t="s">
        <v>1026</v>
      </c>
      <c r="H19" s="50" t="s">
        <v>1332</v>
      </c>
      <c r="I19" s="13" t="s">
        <v>905</v>
      </c>
      <c r="J19" s="32" t="s">
        <v>1019</v>
      </c>
      <c r="K19" s="32">
        <v>96</v>
      </c>
      <c r="L19" s="45">
        <f t="shared" si="1"/>
        <v>0</v>
      </c>
      <c r="M19" s="38" t="s">
        <v>10</v>
      </c>
      <c r="N19" s="38">
        <v>4800</v>
      </c>
      <c r="O19" s="46">
        <f t="shared" si="2"/>
        <v>0</v>
      </c>
      <c r="P19" s="41" t="s">
        <v>11</v>
      </c>
      <c r="Q19" s="39">
        <v>1</v>
      </c>
      <c r="R19" s="39">
        <v>1</v>
      </c>
      <c r="S19" s="42"/>
      <c r="T19" s="42">
        <f t="shared" si="3"/>
        <v>0</v>
      </c>
      <c r="U19" s="121"/>
      <c r="V19" s="122"/>
      <c r="W19" s="122"/>
      <c r="X19" s="123"/>
    </row>
    <row r="20" spans="1:24" ht="30" customHeight="1">
      <c r="A20" s="148"/>
      <c r="B20" s="150"/>
      <c r="C20" s="15" t="str">
        <f t="shared" si="4"/>
        <v>多功能盒（10μL加长移液吸头）</v>
      </c>
      <c r="D20" s="11">
        <v>1107</v>
      </c>
      <c r="E20" s="12" t="s">
        <v>38</v>
      </c>
      <c r="F20" s="13" t="s">
        <v>19</v>
      </c>
      <c r="G20" s="14" t="s">
        <v>1026</v>
      </c>
      <c r="H20" s="50" t="s">
        <v>1333</v>
      </c>
      <c r="I20" s="13" t="s">
        <v>906</v>
      </c>
      <c r="J20" s="32" t="s">
        <v>1019</v>
      </c>
      <c r="K20" s="32">
        <v>96</v>
      </c>
      <c r="L20" s="45">
        <f t="shared" si="1"/>
        <v>0</v>
      </c>
      <c r="M20" s="38" t="s">
        <v>10</v>
      </c>
      <c r="N20" s="38">
        <v>4800</v>
      </c>
      <c r="O20" s="46">
        <f t="shared" si="2"/>
        <v>0</v>
      </c>
      <c r="P20" s="41" t="s">
        <v>11</v>
      </c>
      <c r="Q20" s="39">
        <v>1</v>
      </c>
      <c r="R20" s="39">
        <v>1</v>
      </c>
      <c r="S20" s="42"/>
      <c r="T20" s="42">
        <f t="shared" si="3"/>
        <v>0</v>
      </c>
      <c r="U20" s="121"/>
      <c r="V20" s="122"/>
      <c r="W20" s="122"/>
      <c r="X20" s="123"/>
    </row>
    <row r="21" spans="1:24" ht="30" customHeight="1">
      <c r="A21" s="148"/>
      <c r="B21" s="150"/>
      <c r="C21" s="15" t="str">
        <f>C13</f>
        <v>10μL加长移液吸头</v>
      </c>
      <c r="D21" s="11">
        <v>1112</v>
      </c>
      <c r="E21" s="12" t="s">
        <v>39</v>
      </c>
      <c r="F21" s="13" t="s">
        <v>23</v>
      </c>
      <c r="G21" s="14" t="s">
        <v>1026</v>
      </c>
      <c r="H21" s="50" t="s">
        <v>1334</v>
      </c>
      <c r="I21" s="13" t="s">
        <v>40</v>
      </c>
      <c r="J21" s="32" t="s">
        <v>1019</v>
      </c>
      <c r="K21" s="32">
        <v>96</v>
      </c>
      <c r="L21" s="45">
        <f t="shared" si="1"/>
        <v>0</v>
      </c>
      <c r="M21" s="38" t="s">
        <v>10</v>
      </c>
      <c r="N21" s="38">
        <v>9600</v>
      </c>
      <c r="O21" s="46">
        <f t="shared" si="2"/>
        <v>0</v>
      </c>
      <c r="P21" s="41" t="s">
        <v>11</v>
      </c>
      <c r="Q21" s="39">
        <v>1</v>
      </c>
      <c r="R21" s="39">
        <v>1</v>
      </c>
      <c r="S21" s="42"/>
      <c r="T21" s="42">
        <f t="shared" si="3"/>
        <v>0</v>
      </c>
      <c r="U21" s="121"/>
      <c r="V21" s="122"/>
      <c r="W21" s="122"/>
      <c r="X21" s="123"/>
    </row>
    <row r="22" spans="1:24" ht="30" customHeight="1">
      <c r="A22" s="148"/>
      <c r="B22" s="150"/>
      <c r="C22" s="15" t="str">
        <f t="shared" si="4"/>
        <v>10μL加长移液吸头</v>
      </c>
      <c r="D22" s="11">
        <v>1114</v>
      </c>
      <c r="E22" s="12" t="s">
        <v>41</v>
      </c>
      <c r="F22" s="13" t="s">
        <v>23</v>
      </c>
      <c r="G22" s="14" t="s">
        <v>1026</v>
      </c>
      <c r="H22" s="50" t="s">
        <v>1773</v>
      </c>
      <c r="I22" s="13" t="s">
        <v>42</v>
      </c>
      <c r="J22" s="32" t="s">
        <v>1019</v>
      </c>
      <c r="K22" s="32">
        <v>96</v>
      </c>
      <c r="L22" s="45">
        <f t="shared" si="1"/>
        <v>0</v>
      </c>
      <c r="M22" s="38" t="s">
        <v>10</v>
      </c>
      <c r="N22" s="38">
        <v>9600</v>
      </c>
      <c r="O22" s="46">
        <f t="shared" si="2"/>
        <v>0</v>
      </c>
      <c r="P22" s="41" t="s">
        <v>11</v>
      </c>
      <c r="Q22" s="39">
        <v>1</v>
      </c>
      <c r="R22" s="39">
        <v>1</v>
      </c>
      <c r="S22" s="42"/>
      <c r="T22" s="42">
        <f t="shared" si="3"/>
        <v>0</v>
      </c>
      <c r="U22" s="121"/>
      <c r="V22" s="122"/>
      <c r="W22" s="122"/>
      <c r="X22" s="123"/>
    </row>
    <row r="23" spans="1:24" ht="30" customHeight="1">
      <c r="A23" s="148"/>
      <c r="B23" s="150"/>
      <c r="C23" s="15" t="str">
        <f t="shared" si="4"/>
        <v>10μL加长移液吸头</v>
      </c>
      <c r="D23" s="11">
        <v>1116</v>
      </c>
      <c r="E23" s="12" t="s">
        <v>1740</v>
      </c>
      <c r="F23" s="13" t="s">
        <v>1851</v>
      </c>
      <c r="G23" s="14" t="s">
        <v>1026</v>
      </c>
      <c r="H23" s="50" t="s">
        <v>1734</v>
      </c>
      <c r="I23" s="13" t="s">
        <v>1764</v>
      </c>
      <c r="J23" s="32" t="s">
        <v>879</v>
      </c>
      <c r="K23" s="32">
        <v>96</v>
      </c>
      <c r="L23" s="45">
        <f t="shared" ref="L23" si="5">S23/Q23*K23/N23*R23</f>
        <v>0</v>
      </c>
      <c r="M23" s="38" t="s">
        <v>10</v>
      </c>
      <c r="N23" s="38">
        <v>9600</v>
      </c>
      <c r="O23" s="46">
        <f t="shared" ref="O23" si="6">S23/N23/Q23*R23</f>
        <v>0</v>
      </c>
      <c r="P23" s="41" t="s">
        <v>11</v>
      </c>
      <c r="Q23" s="39">
        <v>1</v>
      </c>
      <c r="R23" s="39">
        <v>1</v>
      </c>
      <c r="S23" s="42"/>
      <c r="T23" s="42">
        <f t="shared" ref="T23" si="7">S23*R23*Q23</f>
        <v>0</v>
      </c>
      <c r="U23" s="121"/>
      <c r="V23" s="122"/>
      <c r="W23" s="122"/>
      <c r="X23" s="123"/>
    </row>
    <row r="24" spans="1:24" ht="30" customHeight="1">
      <c r="A24" s="148"/>
      <c r="B24" s="150"/>
      <c r="C24" s="15" t="s">
        <v>43</v>
      </c>
      <c r="D24" s="11">
        <v>1200</v>
      </c>
      <c r="E24" s="12" t="s">
        <v>44</v>
      </c>
      <c r="F24" s="13" t="s">
        <v>8</v>
      </c>
      <c r="G24" s="14" t="s">
        <v>1028</v>
      </c>
      <c r="H24" s="50" t="s">
        <v>1335</v>
      </c>
      <c r="I24" s="13" t="s">
        <v>45</v>
      </c>
      <c r="J24" s="31" t="s">
        <v>1015</v>
      </c>
      <c r="K24" s="31">
        <v>1000</v>
      </c>
      <c r="L24" s="45">
        <f t="shared" si="1"/>
        <v>0</v>
      </c>
      <c r="M24" s="38" t="s">
        <v>10</v>
      </c>
      <c r="N24" s="38">
        <v>5000</v>
      </c>
      <c r="O24" s="46">
        <f t="shared" si="2"/>
        <v>0</v>
      </c>
      <c r="P24" s="41" t="s">
        <v>11</v>
      </c>
      <c r="Q24" s="39">
        <v>1</v>
      </c>
      <c r="R24" s="39">
        <v>1</v>
      </c>
      <c r="S24" s="42"/>
      <c r="T24" s="42">
        <f t="shared" si="3"/>
        <v>0</v>
      </c>
      <c r="U24" s="121"/>
      <c r="V24" s="122"/>
      <c r="W24" s="122"/>
      <c r="X24" s="123"/>
    </row>
    <row r="25" spans="1:24" ht="30" customHeight="1">
      <c r="A25" s="148"/>
      <c r="B25" s="150"/>
      <c r="C25" s="15" t="str">
        <f t="shared" ref="C25:C34" si="8">C24</f>
        <v>20μL移液吸头</v>
      </c>
      <c r="D25" s="11">
        <v>1201</v>
      </c>
      <c r="E25" s="12" t="s">
        <v>46</v>
      </c>
      <c r="F25" s="13" t="s">
        <v>8</v>
      </c>
      <c r="G25" s="14" t="s">
        <v>1028</v>
      </c>
      <c r="H25" s="50" t="s">
        <v>1336</v>
      </c>
      <c r="I25" s="13" t="s">
        <v>47</v>
      </c>
      <c r="J25" s="31" t="s">
        <v>1015</v>
      </c>
      <c r="K25" s="31">
        <v>1000</v>
      </c>
      <c r="L25" s="45">
        <f t="shared" si="1"/>
        <v>0</v>
      </c>
      <c r="M25" s="38" t="s">
        <v>10</v>
      </c>
      <c r="N25" s="38">
        <v>5000</v>
      </c>
      <c r="O25" s="46">
        <f t="shared" si="2"/>
        <v>0</v>
      </c>
      <c r="P25" s="41" t="s">
        <v>11</v>
      </c>
      <c r="Q25" s="39">
        <v>1</v>
      </c>
      <c r="R25" s="39">
        <v>1</v>
      </c>
      <c r="S25" s="42"/>
      <c r="T25" s="42">
        <f t="shared" si="3"/>
        <v>0</v>
      </c>
      <c r="U25" s="121"/>
      <c r="V25" s="122"/>
      <c r="W25" s="122"/>
      <c r="X25" s="123"/>
    </row>
    <row r="26" spans="1:24" ht="30" customHeight="1">
      <c r="A26" s="148"/>
      <c r="B26" s="150"/>
      <c r="C26" s="15" t="str">
        <f t="shared" si="8"/>
        <v>20μL移液吸头</v>
      </c>
      <c r="D26" s="11">
        <v>1202</v>
      </c>
      <c r="E26" s="12" t="s">
        <v>48</v>
      </c>
      <c r="F26" s="13" t="s">
        <v>8</v>
      </c>
      <c r="G26" s="14" t="s">
        <v>1028</v>
      </c>
      <c r="H26" s="50" t="s">
        <v>1774</v>
      </c>
      <c r="I26" s="13" t="s">
        <v>49</v>
      </c>
      <c r="J26" s="31" t="s">
        <v>1015</v>
      </c>
      <c r="K26" s="31">
        <v>1000</v>
      </c>
      <c r="L26" s="45">
        <f t="shared" si="1"/>
        <v>0</v>
      </c>
      <c r="M26" s="38" t="s">
        <v>10</v>
      </c>
      <c r="N26" s="38">
        <v>5000</v>
      </c>
      <c r="O26" s="46">
        <f t="shared" si="2"/>
        <v>0</v>
      </c>
      <c r="P26" s="41" t="s">
        <v>11</v>
      </c>
      <c r="Q26" s="39">
        <v>1</v>
      </c>
      <c r="R26" s="39">
        <v>1</v>
      </c>
      <c r="S26" s="42"/>
      <c r="T26" s="42">
        <f t="shared" si="3"/>
        <v>0</v>
      </c>
      <c r="U26" s="121"/>
      <c r="V26" s="122"/>
      <c r="W26" s="122"/>
      <c r="X26" s="123"/>
    </row>
    <row r="27" spans="1:24" ht="30" customHeight="1">
      <c r="A27" s="148"/>
      <c r="B27" s="150"/>
      <c r="C27" s="15" t="str">
        <f t="shared" si="8"/>
        <v>20μL移液吸头</v>
      </c>
      <c r="D27" s="11">
        <v>1203</v>
      </c>
      <c r="E27" s="12" t="s">
        <v>50</v>
      </c>
      <c r="F27" s="13" t="s">
        <v>8</v>
      </c>
      <c r="G27" s="14" t="s">
        <v>1028</v>
      </c>
      <c r="H27" s="50" t="s">
        <v>1337</v>
      </c>
      <c r="I27" s="13" t="s">
        <v>51</v>
      </c>
      <c r="J27" s="31" t="s">
        <v>1015</v>
      </c>
      <c r="K27" s="31">
        <v>1000</v>
      </c>
      <c r="L27" s="45">
        <f t="shared" si="1"/>
        <v>0</v>
      </c>
      <c r="M27" s="38" t="s">
        <v>10</v>
      </c>
      <c r="N27" s="38">
        <v>5000</v>
      </c>
      <c r="O27" s="46">
        <f t="shared" si="2"/>
        <v>0</v>
      </c>
      <c r="P27" s="41" t="s">
        <v>11</v>
      </c>
      <c r="Q27" s="39">
        <v>1</v>
      </c>
      <c r="R27" s="39">
        <v>1</v>
      </c>
      <c r="S27" s="42"/>
      <c r="T27" s="42">
        <f t="shared" si="3"/>
        <v>0</v>
      </c>
      <c r="U27" s="121"/>
      <c r="V27" s="122"/>
      <c r="W27" s="122"/>
      <c r="X27" s="123"/>
    </row>
    <row r="28" spans="1:24" ht="30" customHeight="1">
      <c r="A28" s="148"/>
      <c r="B28" s="150"/>
      <c r="C28" s="15" t="s">
        <v>1265</v>
      </c>
      <c r="D28" s="11">
        <v>1204</v>
      </c>
      <c r="E28" s="12" t="s">
        <v>52</v>
      </c>
      <c r="F28" s="13" t="s">
        <v>19</v>
      </c>
      <c r="G28" s="14" t="s">
        <v>1028</v>
      </c>
      <c r="H28" s="50" t="s">
        <v>1338</v>
      </c>
      <c r="I28" s="13" t="s">
        <v>907</v>
      </c>
      <c r="J28" s="32" t="s">
        <v>1019</v>
      </c>
      <c r="K28" s="32">
        <v>96</v>
      </c>
      <c r="L28" s="45">
        <f t="shared" si="1"/>
        <v>0</v>
      </c>
      <c r="M28" s="38" t="s">
        <v>10</v>
      </c>
      <c r="N28" s="38">
        <v>4800</v>
      </c>
      <c r="O28" s="46">
        <f t="shared" si="2"/>
        <v>0</v>
      </c>
      <c r="P28" s="41" t="s">
        <v>11</v>
      </c>
      <c r="Q28" s="39">
        <v>1</v>
      </c>
      <c r="R28" s="39">
        <v>1</v>
      </c>
      <c r="S28" s="42"/>
      <c r="T28" s="42">
        <f t="shared" si="3"/>
        <v>0</v>
      </c>
      <c r="U28" s="121"/>
      <c r="V28" s="122"/>
      <c r="W28" s="122"/>
      <c r="X28" s="123"/>
    </row>
    <row r="29" spans="1:24" ht="30" customHeight="1">
      <c r="A29" s="148"/>
      <c r="B29" s="150"/>
      <c r="C29" s="15" t="str">
        <f t="shared" si="8"/>
        <v>多功能盒（20μL移液吸头）</v>
      </c>
      <c r="D29" s="11">
        <v>1205</v>
      </c>
      <c r="E29" s="12" t="s">
        <v>53</v>
      </c>
      <c r="F29" s="13" t="s">
        <v>19</v>
      </c>
      <c r="G29" s="14" t="s">
        <v>1028</v>
      </c>
      <c r="H29" s="50" t="s">
        <v>1339</v>
      </c>
      <c r="I29" s="13" t="s">
        <v>908</v>
      </c>
      <c r="J29" s="32" t="s">
        <v>1019</v>
      </c>
      <c r="K29" s="32">
        <v>96</v>
      </c>
      <c r="L29" s="45">
        <f t="shared" si="1"/>
        <v>0</v>
      </c>
      <c r="M29" s="38" t="s">
        <v>10</v>
      </c>
      <c r="N29" s="38">
        <v>4800</v>
      </c>
      <c r="O29" s="46">
        <f t="shared" si="2"/>
        <v>0</v>
      </c>
      <c r="P29" s="41" t="s">
        <v>11</v>
      </c>
      <c r="Q29" s="39">
        <v>1</v>
      </c>
      <c r="R29" s="39">
        <v>1</v>
      </c>
      <c r="S29" s="42"/>
      <c r="T29" s="42">
        <f t="shared" si="3"/>
        <v>0</v>
      </c>
      <c r="U29" s="121"/>
      <c r="V29" s="122"/>
      <c r="W29" s="122"/>
      <c r="X29" s="123"/>
    </row>
    <row r="30" spans="1:24" ht="30" customHeight="1">
      <c r="A30" s="148"/>
      <c r="B30" s="150"/>
      <c r="C30" s="15" t="str">
        <f t="shared" si="8"/>
        <v>多功能盒（20μL移液吸头）</v>
      </c>
      <c r="D30" s="11">
        <v>1206</v>
      </c>
      <c r="E30" s="12" t="s">
        <v>54</v>
      </c>
      <c r="F30" s="13" t="s">
        <v>19</v>
      </c>
      <c r="G30" s="14" t="s">
        <v>1028</v>
      </c>
      <c r="H30" s="50" t="s">
        <v>1340</v>
      </c>
      <c r="I30" s="13" t="s">
        <v>909</v>
      </c>
      <c r="J30" s="32" t="s">
        <v>1019</v>
      </c>
      <c r="K30" s="32">
        <v>96</v>
      </c>
      <c r="L30" s="45">
        <f t="shared" si="1"/>
        <v>0</v>
      </c>
      <c r="M30" s="38" t="s">
        <v>10</v>
      </c>
      <c r="N30" s="38">
        <v>4800</v>
      </c>
      <c r="O30" s="46">
        <f t="shared" si="2"/>
        <v>0</v>
      </c>
      <c r="P30" s="41" t="s">
        <v>11</v>
      </c>
      <c r="Q30" s="39">
        <v>1</v>
      </c>
      <c r="R30" s="39">
        <v>1</v>
      </c>
      <c r="S30" s="42"/>
      <c r="T30" s="42">
        <f t="shared" si="3"/>
        <v>0</v>
      </c>
      <c r="U30" s="121"/>
      <c r="V30" s="122"/>
      <c r="W30" s="122"/>
      <c r="X30" s="123"/>
    </row>
    <row r="31" spans="1:24" ht="30" customHeight="1">
      <c r="A31" s="148"/>
      <c r="B31" s="150"/>
      <c r="C31" s="15" t="str">
        <f t="shared" si="8"/>
        <v>多功能盒（20μL移液吸头）</v>
      </c>
      <c r="D31" s="11">
        <v>1207</v>
      </c>
      <c r="E31" s="12" t="s">
        <v>55</v>
      </c>
      <c r="F31" s="13" t="s">
        <v>19</v>
      </c>
      <c r="G31" s="14" t="s">
        <v>1028</v>
      </c>
      <c r="H31" s="50" t="s">
        <v>1341</v>
      </c>
      <c r="I31" s="13" t="s">
        <v>910</v>
      </c>
      <c r="J31" s="32" t="s">
        <v>1019</v>
      </c>
      <c r="K31" s="32">
        <v>96</v>
      </c>
      <c r="L31" s="45">
        <f t="shared" si="1"/>
        <v>0</v>
      </c>
      <c r="M31" s="38" t="s">
        <v>10</v>
      </c>
      <c r="N31" s="38">
        <v>4800</v>
      </c>
      <c r="O31" s="46">
        <f t="shared" si="2"/>
        <v>0</v>
      </c>
      <c r="P31" s="41" t="s">
        <v>11</v>
      </c>
      <c r="Q31" s="39">
        <v>1</v>
      </c>
      <c r="R31" s="39">
        <v>1</v>
      </c>
      <c r="S31" s="42"/>
      <c r="T31" s="42">
        <f t="shared" si="3"/>
        <v>0</v>
      </c>
      <c r="U31" s="121"/>
      <c r="V31" s="122"/>
      <c r="W31" s="122"/>
      <c r="X31" s="123"/>
    </row>
    <row r="32" spans="1:24" ht="30" customHeight="1">
      <c r="A32" s="148"/>
      <c r="B32" s="150"/>
      <c r="C32" s="15" t="str">
        <f>C24</f>
        <v>20μL移液吸头</v>
      </c>
      <c r="D32" s="11">
        <v>1212</v>
      </c>
      <c r="E32" s="12" t="s">
        <v>56</v>
      </c>
      <c r="F32" s="13" t="s">
        <v>23</v>
      </c>
      <c r="G32" s="14" t="s">
        <v>1028</v>
      </c>
      <c r="H32" s="50" t="s">
        <v>1342</v>
      </c>
      <c r="I32" s="13" t="s">
        <v>57</v>
      </c>
      <c r="J32" s="32" t="s">
        <v>1019</v>
      </c>
      <c r="K32" s="32">
        <v>96</v>
      </c>
      <c r="L32" s="45">
        <f t="shared" si="1"/>
        <v>0</v>
      </c>
      <c r="M32" s="38" t="s">
        <v>10</v>
      </c>
      <c r="N32" s="38">
        <v>9600</v>
      </c>
      <c r="O32" s="46">
        <f t="shared" si="2"/>
        <v>0</v>
      </c>
      <c r="P32" s="41" t="s">
        <v>11</v>
      </c>
      <c r="Q32" s="39">
        <v>1</v>
      </c>
      <c r="R32" s="39">
        <v>1</v>
      </c>
      <c r="S32" s="42"/>
      <c r="T32" s="42">
        <f t="shared" si="3"/>
        <v>0</v>
      </c>
      <c r="U32" s="121"/>
      <c r="V32" s="122"/>
      <c r="W32" s="122"/>
      <c r="X32" s="123"/>
    </row>
    <row r="33" spans="1:24" ht="30" customHeight="1">
      <c r="A33" s="148"/>
      <c r="B33" s="150"/>
      <c r="C33" s="15" t="str">
        <f t="shared" si="8"/>
        <v>20μL移液吸头</v>
      </c>
      <c r="D33" s="11">
        <v>1214</v>
      </c>
      <c r="E33" s="12" t="s">
        <v>58</v>
      </c>
      <c r="F33" s="13" t="s">
        <v>23</v>
      </c>
      <c r="G33" s="14" t="s">
        <v>1028</v>
      </c>
      <c r="H33" s="50" t="s">
        <v>1343</v>
      </c>
      <c r="I33" s="13" t="s">
        <v>59</v>
      </c>
      <c r="J33" s="32" t="s">
        <v>1019</v>
      </c>
      <c r="K33" s="32">
        <v>96</v>
      </c>
      <c r="L33" s="45">
        <f t="shared" si="1"/>
        <v>0</v>
      </c>
      <c r="M33" s="38" t="s">
        <v>10</v>
      </c>
      <c r="N33" s="38">
        <v>9600</v>
      </c>
      <c r="O33" s="46">
        <f t="shared" si="2"/>
        <v>0</v>
      </c>
      <c r="P33" s="41" t="s">
        <v>11</v>
      </c>
      <c r="Q33" s="39">
        <v>1</v>
      </c>
      <c r="R33" s="39">
        <v>1</v>
      </c>
      <c r="S33" s="42"/>
      <c r="T33" s="42">
        <f t="shared" si="3"/>
        <v>0</v>
      </c>
      <c r="U33" s="121"/>
      <c r="V33" s="122"/>
      <c r="W33" s="122"/>
      <c r="X33" s="123"/>
    </row>
    <row r="34" spans="1:24" ht="30" customHeight="1">
      <c r="A34" s="148"/>
      <c r="B34" s="150"/>
      <c r="C34" s="15" t="str">
        <f t="shared" si="8"/>
        <v>20μL移液吸头</v>
      </c>
      <c r="D34" s="11">
        <v>1216</v>
      </c>
      <c r="E34" s="12" t="s">
        <v>1743</v>
      </c>
      <c r="F34" s="13" t="s">
        <v>1851</v>
      </c>
      <c r="G34" s="14" t="s">
        <v>1028</v>
      </c>
      <c r="H34" s="50" t="s">
        <v>1744</v>
      </c>
      <c r="I34" s="13" t="s">
        <v>1765</v>
      </c>
      <c r="J34" s="32" t="s">
        <v>879</v>
      </c>
      <c r="K34" s="32">
        <v>96</v>
      </c>
      <c r="L34" s="45">
        <f t="shared" si="1"/>
        <v>0</v>
      </c>
      <c r="M34" s="38" t="s">
        <v>10</v>
      </c>
      <c r="N34" s="38">
        <v>9600</v>
      </c>
      <c r="O34" s="46">
        <f t="shared" si="2"/>
        <v>0</v>
      </c>
      <c r="P34" s="41" t="s">
        <v>11</v>
      </c>
      <c r="Q34" s="39">
        <v>1</v>
      </c>
      <c r="R34" s="39">
        <v>1</v>
      </c>
      <c r="S34" s="42"/>
      <c r="T34" s="42">
        <f t="shared" si="3"/>
        <v>0</v>
      </c>
      <c r="U34" s="121"/>
      <c r="V34" s="122"/>
      <c r="W34" s="122"/>
      <c r="X34" s="123"/>
    </row>
    <row r="35" spans="1:24" ht="30" customHeight="1">
      <c r="A35" s="148"/>
      <c r="B35" s="150"/>
      <c r="C35" s="15" t="s">
        <v>60</v>
      </c>
      <c r="D35" s="11">
        <v>1400</v>
      </c>
      <c r="E35" s="12" t="s">
        <v>61</v>
      </c>
      <c r="F35" s="13" t="s">
        <v>8</v>
      </c>
      <c r="G35" s="14" t="s">
        <v>1029</v>
      </c>
      <c r="H35" s="50" t="s">
        <v>1344</v>
      </c>
      <c r="I35" s="13" t="s">
        <v>62</v>
      </c>
      <c r="J35" s="31" t="s">
        <v>1015</v>
      </c>
      <c r="K35" s="31">
        <v>1000</v>
      </c>
      <c r="L35" s="45">
        <f t="shared" si="1"/>
        <v>0</v>
      </c>
      <c r="M35" s="38" t="s">
        <v>10</v>
      </c>
      <c r="N35" s="38">
        <v>5000</v>
      </c>
      <c r="O35" s="46">
        <f t="shared" si="2"/>
        <v>0</v>
      </c>
      <c r="P35" s="41" t="s">
        <v>11</v>
      </c>
      <c r="Q35" s="39">
        <v>1</v>
      </c>
      <c r="R35" s="39">
        <v>1</v>
      </c>
      <c r="S35" s="42"/>
      <c r="T35" s="42">
        <f t="shared" si="3"/>
        <v>0</v>
      </c>
      <c r="U35" s="121"/>
      <c r="V35" s="122"/>
      <c r="W35" s="122"/>
      <c r="X35" s="123"/>
    </row>
    <row r="36" spans="1:24" ht="30" customHeight="1">
      <c r="A36" s="148"/>
      <c r="B36" s="150"/>
      <c r="C36" s="15" t="str">
        <f t="shared" ref="C36:C45" si="9">C35</f>
        <v>50μL移液吸头</v>
      </c>
      <c r="D36" s="11">
        <v>1401</v>
      </c>
      <c r="E36" s="12" t="s">
        <v>63</v>
      </c>
      <c r="F36" s="13" t="s">
        <v>8</v>
      </c>
      <c r="G36" s="14" t="s">
        <v>1029</v>
      </c>
      <c r="H36" s="50" t="s">
        <v>1345</v>
      </c>
      <c r="I36" s="13" t="s">
        <v>64</v>
      </c>
      <c r="J36" s="31" t="s">
        <v>1015</v>
      </c>
      <c r="K36" s="31">
        <v>1000</v>
      </c>
      <c r="L36" s="45">
        <f t="shared" si="1"/>
        <v>0</v>
      </c>
      <c r="M36" s="38" t="s">
        <v>10</v>
      </c>
      <c r="N36" s="38">
        <v>5000</v>
      </c>
      <c r="O36" s="46">
        <f t="shared" si="2"/>
        <v>0</v>
      </c>
      <c r="P36" s="41" t="s">
        <v>11</v>
      </c>
      <c r="Q36" s="39">
        <v>1</v>
      </c>
      <c r="R36" s="39">
        <v>1</v>
      </c>
      <c r="S36" s="42"/>
      <c r="T36" s="42">
        <f t="shared" si="3"/>
        <v>0</v>
      </c>
      <c r="U36" s="121"/>
      <c r="V36" s="122"/>
      <c r="W36" s="122"/>
      <c r="X36" s="123"/>
    </row>
    <row r="37" spans="1:24" ht="30" customHeight="1">
      <c r="A37" s="148"/>
      <c r="B37" s="150"/>
      <c r="C37" s="15" t="str">
        <f t="shared" si="9"/>
        <v>50μL移液吸头</v>
      </c>
      <c r="D37" s="11">
        <v>1402</v>
      </c>
      <c r="E37" s="12" t="s">
        <v>65</v>
      </c>
      <c r="F37" s="13" t="s">
        <v>8</v>
      </c>
      <c r="G37" s="14" t="s">
        <v>1029</v>
      </c>
      <c r="H37" s="50" t="s">
        <v>1775</v>
      </c>
      <c r="I37" s="13" t="s">
        <v>66</v>
      </c>
      <c r="J37" s="31" t="s">
        <v>1015</v>
      </c>
      <c r="K37" s="31">
        <v>1000</v>
      </c>
      <c r="L37" s="45">
        <f t="shared" si="1"/>
        <v>0</v>
      </c>
      <c r="M37" s="38" t="s">
        <v>10</v>
      </c>
      <c r="N37" s="38">
        <v>5000</v>
      </c>
      <c r="O37" s="46">
        <f t="shared" si="2"/>
        <v>0</v>
      </c>
      <c r="P37" s="41" t="s">
        <v>11</v>
      </c>
      <c r="Q37" s="39">
        <v>1</v>
      </c>
      <c r="R37" s="39">
        <v>1</v>
      </c>
      <c r="S37" s="42"/>
      <c r="T37" s="42">
        <f t="shared" si="3"/>
        <v>0</v>
      </c>
      <c r="U37" s="121"/>
      <c r="V37" s="122"/>
      <c r="W37" s="122"/>
      <c r="X37" s="123"/>
    </row>
    <row r="38" spans="1:24" ht="30" customHeight="1">
      <c r="A38" s="148"/>
      <c r="B38" s="150"/>
      <c r="C38" s="15" t="str">
        <f t="shared" si="9"/>
        <v>50μL移液吸头</v>
      </c>
      <c r="D38" s="11">
        <v>1403</v>
      </c>
      <c r="E38" s="12" t="s">
        <v>67</v>
      </c>
      <c r="F38" s="13" t="s">
        <v>8</v>
      </c>
      <c r="G38" s="14" t="s">
        <v>1029</v>
      </c>
      <c r="H38" s="50" t="s">
        <v>1346</v>
      </c>
      <c r="I38" s="13" t="s">
        <v>68</v>
      </c>
      <c r="J38" s="31" t="s">
        <v>1015</v>
      </c>
      <c r="K38" s="31">
        <v>1000</v>
      </c>
      <c r="L38" s="45">
        <f t="shared" si="1"/>
        <v>0</v>
      </c>
      <c r="M38" s="38" t="s">
        <v>10</v>
      </c>
      <c r="N38" s="38">
        <v>5000</v>
      </c>
      <c r="O38" s="46">
        <f t="shared" si="2"/>
        <v>0</v>
      </c>
      <c r="P38" s="41" t="s">
        <v>11</v>
      </c>
      <c r="Q38" s="39">
        <v>1</v>
      </c>
      <c r="R38" s="39">
        <v>1</v>
      </c>
      <c r="S38" s="42"/>
      <c r="T38" s="42">
        <f t="shared" si="3"/>
        <v>0</v>
      </c>
      <c r="U38" s="121"/>
      <c r="V38" s="122"/>
      <c r="W38" s="122"/>
      <c r="X38" s="123"/>
    </row>
    <row r="39" spans="1:24" ht="30" customHeight="1">
      <c r="A39" s="148"/>
      <c r="B39" s="150"/>
      <c r="C39" s="15" t="s">
        <v>1266</v>
      </c>
      <c r="D39" s="11">
        <v>1404</v>
      </c>
      <c r="E39" s="12" t="s">
        <v>69</v>
      </c>
      <c r="F39" s="13" t="s">
        <v>1018</v>
      </c>
      <c r="G39" s="14" t="s">
        <v>1029</v>
      </c>
      <c r="H39" s="50" t="s">
        <v>1347</v>
      </c>
      <c r="I39" s="13" t="s">
        <v>946</v>
      </c>
      <c r="J39" s="32" t="s">
        <v>1019</v>
      </c>
      <c r="K39" s="32">
        <v>96</v>
      </c>
      <c r="L39" s="45">
        <f t="shared" si="1"/>
        <v>0</v>
      </c>
      <c r="M39" s="38" t="s">
        <v>10</v>
      </c>
      <c r="N39" s="38">
        <v>6912</v>
      </c>
      <c r="O39" s="46">
        <f t="shared" si="2"/>
        <v>0</v>
      </c>
      <c r="P39" s="41" t="s">
        <v>11</v>
      </c>
      <c r="Q39" s="39">
        <v>1</v>
      </c>
      <c r="R39" s="39">
        <v>1</v>
      </c>
      <c r="S39" s="42"/>
      <c r="T39" s="42">
        <f t="shared" si="3"/>
        <v>0</v>
      </c>
      <c r="U39" s="121"/>
      <c r="V39" s="122"/>
      <c r="W39" s="122"/>
      <c r="X39" s="123"/>
    </row>
    <row r="40" spans="1:24" ht="30" customHeight="1">
      <c r="A40" s="148"/>
      <c r="B40" s="150"/>
      <c r="C40" s="15" t="str">
        <f t="shared" si="9"/>
        <v>多功能盒（50μL移液吸头）</v>
      </c>
      <c r="D40" s="11">
        <v>1405</v>
      </c>
      <c r="E40" s="12" t="s">
        <v>70</v>
      </c>
      <c r="F40" s="13" t="s">
        <v>1018</v>
      </c>
      <c r="G40" s="14" t="s">
        <v>1029</v>
      </c>
      <c r="H40" s="50" t="s">
        <v>1348</v>
      </c>
      <c r="I40" s="13" t="s">
        <v>947</v>
      </c>
      <c r="J40" s="32" t="s">
        <v>1019</v>
      </c>
      <c r="K40" s="32">
        <v>96</v>
      </c>
      <c r="L40" s="45">
        <f t="shared" si="1"/>
        <v>0</v>
      </c>
      <c r="M40" s="38" t="s">
        <v>10</v>
      </c>
      <c r="N40" s="38">
        <v>6912</v>
      </c>
      <c r="O40" s="46">
        <f t="shared" si="2"/>
        <v>0</v>
      </c>
      <c r="P40" s="41" t="s">
        <v>11</v>
      </c>
      <c r="Q40" s="39">
        <v>1</v>
      </c>
      <c r="R40" s="39">
        <v>1</v>
      </c>
      <c r="S40" s="42"/>
      <c r="T40" s="42">
        <f t="shared" si="3"/>
        <v>0</v>
      </c>
      <c r="U40" s="121"/>
      <c r="V40" s="122"/>
      <c r="W40" s="122"/>
      <c r="X40" s="123"/>
    </row>
    <row r="41" spans="1:24" ht="30" customHeight="1">
      <c r="A41" s="148"/>
      <c r="B41" s="150"/>
      <c r="C41" s="15" t="str">
        <f t="shared" si="9"/>
        <v>多功能盒（50μL移液吸头）</v>
      </c>
      <c r="D41" s="11">
        <v>1406</v>
      </c>
      <c r="E41" s="12" t="s">
        <v>71</v>
      </c>
      <c r="F41" s="13" t="s">
        <v>1018</v>
      </c>
      <c r="G41" s="14" t="s">
        <v>1029</v>
      </c>
      <c r="H41" s="50" t="s">
        <v>1349</v>
      </c>
      <c r="I41" s="13" t="s">
        <v>948</v>
      </c>
      <c r="J41" s="32" t="s">
        <v>1019</v>
      </c>
      <c r="K41" s="32">
        <v>96</v>
      </c>
      <c r="L41" s="45">
        <f t="shared" si="1"/>
        <v>0</v>
      </c>
      <c r="M41" s="38" t="s">
        <v>10</v>
      </c>
      <c r="N41" s="38">
        <v>6912</v>
      </c>
      <c r="O41" s="46">
        <f t="shared" si="2"/>
        <v>0</v>
      </c>
      <c r="P41" s="41" t="s">
        <v>11</v>
      </c>
      <c r="Q41" s="39">
        <v>1</v>
      </c>
      <c r="R41" s="39">
        <v>1</v>
      </c>
      <c r="S41" s="42"/>
      <c r="T41" s="42">
        <f t="shared" si="3"/>
        <v>0</v>
      </c>
      <c r="U41" s="121"/>
      <c r="V41" s="122"/>
      <c r="W41" s="122"/>
      <c r="X41" s="123"/>
    </row>
    <row r="42" spans="1:24" ht="30" customHeight="1">
      <c r="A42" s="148"/>
      <c r="B42" s="150"/>
      <c r="C42" s="15" t="str">
        <f t="shared" si="9"/>
        <v>多功能盒（50μL移液吸头）</v>
      </c>
      <c r="D42" s="11">
        <v>1407</v>
      </c>
      <c r="E42" s="12" t="s">
        <v>73</v>
      </c>
      <c r="F42" s="13" t="s">
        <v>1018</v>
      </c>
      <c r="G42" s="14" t="s">
        <v>1029</v>
      </c>
      <c r="H42" s="50" t="s">
        <v>1350</v>
      </c>
      <c r="I42" s="13" t="s">
        <v>949</v>
      </c>
      <c r="J42" s="32" t="s">
        <v>1019</v>
      </c>
      <c r="K42" s="32">
        <v>96</v>
      </c>
      <c r="L42" s="45">
        <f t="shared" si="1"/>
        <v>0</v>
      </c>
      <c r="M42" s="38" t="s">
        <v>10</v>
      </c>
      <c r="N42" s="38">
        <v>6912</v>
      </c>
      <c r="O42" s="46">
        <f t="shared" si="2"/>
        <v>0</v>
      </c>
      <c r="P42" s="41" t="s">
        <v>11</v>
      </c>
      <c r="Q42" s="39">
        <v>1</v>
      </c>
      <c r="R42" s="39">
        <v>1</v>
      </c>
      <c r="S42" s="42"/>
      <c r="T42" s="42">
        <f t="shared" si="3"/>
        <v>0</v>
      </c>
      <c r="U42" s="121"/>
      <c r="V42" s="122"/>
      <c r="W42" s="122"/>
      <c r="X42" s="123"/>
    </row>
    <row r="43" spans="1:24" ht="30" customHeight="1">
      <c r="A43" s="148"/>
      <c r="B43" s="150"/>
      <c r="C43" s="15" t="str">
        <f>C35</f>
        <v>50μL移液吸头</v>
      </c>
      <c r="D43" s="11">
        <v>1412</v>
      </c>
      <c r="E43" s="12" t="s">
        <v>75</v>
      </c>
      <c r="F43" s="13" t="s">
        <v>23</v>
      </c>
      <c r="G43" s="14" t="s">
        <v>1029</v>
      </c>
      <c r="H43" s="50" t="s">
        <v>1351</v>
      </c>
      <c r="I43" s="13" t="s">
        <v>76</v>
      </c>
      <c r="J43" s="32" t="s">
        <v>1019</v>
      </c>
      <c r="K43" s="32">
        <v>96</v>
      </c>
      <c r="L43" s="45">
        <f t="shared" si="1"/>
        <v>0</v>
      </c>
      <c r="M43" s="38" t="s">
        <v>10</v>
      </c>
      <c r="N43" s="38">
        <v>9600</v>
      </c>
      <c r="O43" s="46">
        <f t="shared" si="2"/>
        <v>0</v>
      </c>
      <c r="P43" s="41" t="s">
        <v>11</v>
      </c>
      <c r="Q43" s="39">
        <v>1</v>
      </c>
      <c r="R43" s="39">
        <v>1</v>
      </c>
      <c r="S43" s="42"/>
      <c r="T43" s="42">
        <f t="shared" si="3"/>
        <v>0</v>
      </c>
      <c r="U43" s="121"/>
      <c r="V43" s="122"/>
      <c r="W43" s="122"/>
      <c r="X43" s="123"/>
    </row>
    <row r="44" spans="1:24" ht="30" customHeight="1">
      <c r="A44" s="148"/>
      <c r="B44" s="150"/>
      <c r="C44" s="15" t="str">
        <f t="shared" si="9"/>
        <v>50μL移液吸头</v>
      </c>
      <c r="D44" s="11">
        <v>1414</v>
      </c>
      <c r="E44" s="12" t="s">
        <v>77</v>
      </c>
      <c r="F44" s="13" t="s">
        <v>23</v>
      </c>
      <c r="G44" s="14" t="s">
        <v>1029</v>
      </c>
      <c r="H44" s="50" t="s">
        <v>1352</v>
      </c>
      <c r="I44" s="13" t="s">
        <v>78</v>
      </c>
      <c r="J44" s="32" t="s">
        <v>1019</v>
      </c>
      <c r="K44" s="32">
        <v>96</v>
      </c>
      <c r="L44" s="45">
        <f t="shared" si="1"/>
        <v>0</v>
      </c>
      <c r="M44" s="38" t="s">
        <v>10</v>
      </c>
      <c r="N44" s="38">
        <v>9600</v>
      </c>
      <c r="O44" s="46">
        <f t="shared" si="2"/>
        <v>0</v>
      </c>
      <c r="P44" s="41" t="s">
        <v>11</v>
      </c>
      <c r="Q44" s="39">
        <v>1</v>
      </c>
      <c r="R44" s="39">
        <v>1</v>
      </c>
      <c r="S44" s="42"/>
      <c r="T44" s="42">
        <f t="shared" si="3"/>
        <v>0</v>
      </c>
      <c r="U44" s="121"/>
      <c r="V44" s="122"/>
      <c r="W44" s="122"/>
      <c r="X44" s="123"/>
    </row>
    <row r="45" spans="1:24" ht="30" customHeight="1">
      <c r="A45" s="148"/>
      <c r="B45" s="150"/>
      <c r="C45" s="15" t="str">
        <f t="shared" si="9"/>
        <v>50μL移液吸头</v>
      </c>
      <c r="D45" s="11">
        <v>1416</v>
      </c>
      <c r="E45" s="12" t="s">
        <v>1746</v>
      </c>
      <c r="F45" s="13" t="s">
        <v>1851</v>
      </c>
      <c r="G45" s="14" t="s">
        <v>1029</v>
      </c>
      <c r="H45" s="50" t="s">
        <v>1747</v>
      </c>
      <c r="I45" s="13" t="s">
        <v>1766</v>
      </c>
      <c r="J45" s="32" t="s">
        <v>879</v>
      </c>
      <c r="K45" s="32">
        <v>96</v>
      </c>
      <c r="L45" s="45">
        <f t="shared" si="1"/>
        <v>0</v>
      </c>
      <c r="M45" s="38" t="s">
        <v>10</v>
      </c>
      <c r="N45" s="38">
        <v>9600</v>
      </c>
      <c r="O45" s="46">
        <f t="shared" si="2"/>
        <v>0</v>
      </c>
      <c r="P45" s="41" t="s">
        <v>11</v>
      </c>
      <c r="Q45" s="39">
        <v>1</v>
      </c>
      <c r="R45" s="39">
        <v>1</v>
      </c>
      <c r="S45" s="42"/>
      <c r="T45" s="42">
        <f t="shared" si="3"/>
        <v>0</v>
      </c>
      <c r="U45" s="121"/>
      <c r="V45" s="122"/>
      <c r="W45" s="122"/>
      <c r="X45" s="123"/>
    </row>
    <row r="46" spans="1:24" ht="30" customHeight="1">
      <c r="A46" s="148"/>
      <c r="B46" s="150"/>
      <c r="C46" s="15" t="s">
        <v>79</v>
      </c>
      <c r="D46" s="11">
        <v>1500</v>
      </c>
      <c r="E46" s="12" t="s">
        <v>80</v>
      </c>
      <c r="F46" s="13" t="s">
        <v>8</v>
      </c>
      <c r="G46" s="14" t="s">
        <v>1027</v>
      </c>
      <c r="H46" s="50" t="s">
        <v>1353</v>
      </c>
      <c r="I46" s="13" t="s">
        <v>81</v>
      </c>
      <c r="J46" s="31" t="s">
        <v>1015</v>
      </c>
      <c r="K46" s="31">
        <v>1000</v>
      </c>
      <c r="L46" s="45">
        <f t="shared" si="1"/>
        <v>0</v>
      </c>
      <c r="M46" s="38" t="s">
        <v>10</v>
      </c>
      <c r="N46" s="38">
        <v>5000</v>
      </c>
      <c r="O46" s="46">
        <f t="shared" si="2"/>
        <v>0</v>
      </c>
      <c r="P46" s="41" t="s">
        <v>11</v>
      </c>
      <c r="Q46" s="39">
        <v>1</v>
      </c>
      <c r="R46" s="39">
        <v>1</v>
      </c>
      <c r="S46" s="42"/>
      <c r="T46" s="42">
        <f t="shared" si="3"/>
        <v>0</v>
      </c>
      <c r="U46" s="121"/>
      <c r="V46" s="122"/>
      <c r="W46" s="122"/>
      <c r="X46" s="123"/>
    </row>
    <row r="47" spans="1:24" ht="30" customHeight="1">
      <c r="A47" s="148"/>
      <c r="B47" s="150"/>
      <c r="C47" s="15" t="str">
        <f t="shared" ref="C47:C56" si="10">C46</f>
        <v>100μL移液吸头</v>
      </c>
      <c r="D47" s="11">
        <v>1501</v>
      </c>
      <c r="E47" s="12" t="s">
        <v>82</v>
      </c>
      <c r="F47" s="13" t="s">
        <v>8</v>
      </c>
      <c r="G47" s="14" t="s">
        <v>1027</v>
      </c>
      <c r="H47" s="50" t="s">
        <v>1354</v>
      </c>
      <c r="I47" s="13" t="s">
        <v>83</v>
      </c>
      <c r="J47" s="31" t="s">
        <v>1015</v>
      </c>
      <c r="K47" s="31">
        <v>1000</v>
      </c>
      <c r="L47" s="45">
        <f t="shared" si="1"/>
        <v>0</v>
      </c>
      <c r="M47" s="38" t="s">
        <v>10</v>
      </c>
      <c r="N47" s="38">
        <v>5000</v>
      </c>
      <c r="O47" s="46">
        <f t="shared" si="2"/>
        <v>0</v>
      </c>
      <c r="P47" s="41" t="s">
        <v>11</v>
      </c>
      <c r="Q47" s="39">
        <v>1</v>
      </c>
      <c r="R47" s="39">
        <v>1</v>
      </c>
      <c r="S47" s="42"/>
      <c r="T47" s="42">
        <f t="shared" si="3"/>
        <v>0</v>
      </c>
      <c r="U47" s="121"/>
      <c r="V47" s="122"/>
      <c r="W47" s="122"/>
      <c r="X47" s="123"/>
    </row>
    <row r="48" spans="1:24" ht="30" customHeight="1">
      <c r="A48" s="148"/>
      <c r="B48" s="150"/>
      <c r="C48" s="15" t="str">
        <f t="shared" si="10"/>
        <v>100μL移液吸头</v>
      </c>
      <c r="D48" s="11">
        <v>1502</v>
      </c>
      <c r="E48" s="12" t="s">
        <v>84</v>
      </c>
      <c r="F48" s="13" t="s">
        <v>8</v>
      </c>
      <c r="G48" s="14" t="s">
        <v>1027</v>
      </c>
      <c r="H48" s="50" t="s">
        <v>1776</v>
      </c>
      <c r="I48" s="13" t="s">
        <v>85</v>
      </c>
      <c r="J48" s="31" t="s">
        <v>1015</v>
      </c>
      <c r="K48" s="31">
        <v>1000</v>
      </c>
      <c r="L48" s="45">
        <f t="shared" si="1"/>
        <v>0</v>
      </c>
      <c r="M48" s="38" t="s">
        <v>10</v>
      </c>
      <c r="N48" s="38">
        <v>5000</v>
      </c>
      <c r="O48" s="46">
        <f t="shared" si="2"/>
        <v>0</v>
      </c>
      <c r="P48" s="41" t="s">
        <v>11</v>
      </c>
      <c r="Q48" s="39">
        <v>1</v>
      </c>
      <c r="R48" s="39">
        <v>1</v>
      </c>
      <c r="S48" s="42"/>
      <c r="T48" s="42">
        <f t="shared" si="3"/>
        <v>0</v>
      </c>
      <c r="U48" s="121"/>
      <c r="V48" s="122"/>
      <c r="W48" s="122"/>
      <c r="X48" s="123"/>
    </row>
    <row r="49" spans="1:24" ht="30" customHeight="1">
      <c r="A49" s="148"/>
      <c r="B49" s="150"/>
      <c r="C49" s="15" t="str">
        <f t="shared" si="10"/>
        <v>100μL移液吸头</v>
      </c>
      <c r="D49" s="11">
        <v>1503</v>
      </c>
      <c r="E49" s="12" t="s">
        <v>86</v>
      </c>
      <c r="F49" s="13" t="s">
        <v>8</v>
      </c>
      <c r="G49" s="14" t="s">
        <v>1027</v>
      </c>
      <c r="H49" s="50" t="s">
        <v>1355</v>
      </c>
      <c r="I49" s="13" t="s">
        <v>87</v>
      </c>
      <c r="J49" s="31" t="s">
        <v>1015</v>
      </c>
      <c r="K49" s="31">
        <v>1000</v>
      </c>
      <c r="L49" s="45">
        <f t="shared" si="1"/>
        <v>0</v>
      </c>
      <c r="M49" s="38" t="s">
        <v>10</v>
      </c>
      <c r="N49" s="38">
        <v>5000</v>
      </c>
      <c r="O49" s="46">
        <f t="shared" si="2"/>
        <v>0</v>
      </c>
      <c r="P49" s="41" t="s">
        <v>11</v>
      </c>
      <c r="Q49" s="39">
        <v>1</v>
      </c>
      <c r="R49" s="39">
        <v>1</v>
      </c>
      <c r="S49" s="42"/>
      <c r="T49" s="42">
        <f t="shared" si="3"/>
        <v>0</v>
      </c>
      <c r="U49" s="121"/>
      <c r="V49" s="122"/>
      <c r="W49" s="122"/>
      <c r="X49" s="123"/>
    </row>
    <row r="50" spans="1:24" ht="30" customHeight="1">
      <c r="A50" s="148"/>
      <c r="B50" s="150"/>
      <c r="C50" s="15" t="s">
        <v>1267</v>
      </c>
      <c r="D50" s="11">
        <v>1504</v>
      </c>
      <c r="E50" s="12" t="s">
        <v>88</v>
      </c>
      <c r="F50" s="13" t="s">
        <v>1018</v>
      </c>
      <c r="G50" s="14" t="s">
        <v>1027</v>
      </c>
      <c r="H50" s="50" t="s">
        <v>1356</v>
      </c>
      <c r="I50" s="13" t="s">
        <v>950</v>
      </c>
      <c r="J50" s="32" t="s">
        <v>1019</v>
      </c>
      <c r="K50" s="32">
        <v>96</v>
      </c>
      <c r="L50" s="45">
        <f t="shared" si="1"/>
        <v>0</v>
      </c>
      <c r="M50" s="38" t="s">
        <v>10</v>
      </c>
      <c r="N50" s="38">
        <v>6912</v>
      </c>
      <c r="O50" s="46">
        <f t="shared" si="2"/>
        <v>0</v>
      </c>
      <c r="P50" s="41" t="s">
        <v>11</v>
      </c>
      <c r="Q50" s="39">
        <v>1</v>
      </c>
      <c r="R50" s="39">
        <v>1</v>
      </c>
      <c r="S50" s="42"/>
      <c r="T50" s="42">
        <f t="shared" si="3"/>
        <v>0</v>
      </c>
      <c r="U50" s="121"/>
      <c r="V50" s="122"/>
      <c r="W50" s="122"/>
      <c r="X50" s="123"/>
    </row>
    <row r="51" spans="1:24" ht="30" customHeight="1">
      <c r="A51" s="148"/>
      <c r="B51" s="150"/>
      <c r="C51" s="15" t="str">
        <f t="shared" si="10"/>
        <v>多功能盒（100μL移液吸头）</v>
      </c>
      <c r="D51" s="11">
        <v>1505</v>
      </c>
      <c r="E51" s="12" t="s">
        <v>89</v>
      </c>
      <c r="F51" s="13" t="s">
        <v>1018</v>
      </c>
      <c r="G51" s="14" t="s">
        <v>1027</v>
      </c>
      <c r="H51" s="50" t="s">
        <v>1357</v>
      </c>
      <c r="I51" s="13" t="s">
        <v>951</v>
      </c>
      <c r="J51" s="32" t="s">
        <v>1019</v>
      </c>
      <c r="K51" s="32">
        <v>96</v>
      </c>
      <c r="L51" s="45">
        <f t="shared" si="1"/>
        <v>0</v>
      </c>
      <c r="M51" s="38" t="s">
        <v>10</v>
      </c>
      <c r="N51" s="38">
        <v>6912</v>
      </c>
      <c r="O51" s="46">
        <f t="shared" si="2"/>
        <v>0</v>
      </c>
      <c r="P51" s="41" t="s">
        <v>11</v>
      </c>
      <c r="Q51" s="39">
        <v>1</v>
      </c>
      <c r="R51" s="39">
        <v>1</v>
      </c>
      <c r="S51" s="42"/>
      <c r="T51" s="42">
        <f t="shared" si="3"/>
        <v>0</v>
      </c>
      <c r="U51" s="121"/>
      <c r="V51" s="122"/>
      <c r="W51" s="122"/>
      <c r="X51" s="123"/>
    </row>
    <row r="52" spans="1:24" ht="30" customHeight="1">
      <c r="A52" s="148"/>
      <c r="B52" s="150"/>
      <c r="C52" s="15" t="str">
        <f t="shared" si="10"/>
        <v>多功能盒（100μL移液吸头）</v>
      </c>
      <c r="D52" s="11">
        <v>1506</v>
      </c>
      <c r="E52" s="12" t="s">
        <v>90</v>
      </c>
      <c r="F52" s="13" t="s">
        <v>1018</v>
      </c>
      <c r="G52" s="14" t="s">
        <v>1027</v>
      </c>
      <c r="H52" s="50" t="s">
        <v>1358</v>
      </c>
      <c r="I52" s="13" t="s">
        <v>952</v>
      </c>
      <c r="J52" s="32" t="s">
        <v>1019</v>
      </c>
      <c r="K52" s="32">
        <v>96</v>
      </c>
      <c r="L52" s="45">
        <f t="shared" si="1"/>
        <v>0</v>
      </c>
      <c r="M52" s="38" t="s">
        <v>10</v>
      </c>
      <c r="N52" s="38">
        <v>6912</v>
      </c>
      <c r="O52" s="46">
        <f t="shared" si="2"/>
        <v>0</v>
      </c>
      <c r="P52" s="41" t="s">
        <v>11</v>
      </c>
      <c r="Q52" s="39">
        <v>1</v>
      </c>
      <c r="R52" s="39">
        <v>1</v>
      </c>
      <c r="S52" s="42"/>
      <c r="T52" s="42">
        <f t="shared" si="3"/>
        <v>0</v>
      </c>
      <c r="U52" s="121"/>
      <c r="V52" s="122"/>
      <c r="W52" s="122"/>
      <c r="X52" s="123"/>
    </row>
    <row r="53" spans="1:24" ht="30" customHeight="1">
      <c r="A53" s="148"/>
      <c r="B53" s="150"/>
      <c r="C53" s="15" t="str">
        <f t="shared" si="10"/>
        <v>多功能盒（100μL移液吸头）</v>
      </c>
      <c r="D53" s="11">
        <v>1507</v>
      </c>
      <c r="E53" s="12" t="s">
        <v>91</v>
      </c>
      <c r="F53" s="13" t="s">
        <v>1018</v>
      </c>
      <c r="G53" s="14" t="s">
        <v>1027</v>
      </c>
      <c r="H53" s="50" t="s">
        <v>1359</v>
      </c>
      <c r="I53" s="13" t="s">
        <v>953</v>
      </c>
      <c r="J53" s="32" t="s">
        <v>1019</v>
      </c>
      <c r="K53" s="32">
        <v>96</v>
      </c>
      <c r="L53" s="45">
        <f t="shared" si="1"/>
        <v>0</v>
      </c>
      <c r="M53" s="38" t="s">
        <v>10</v>
      </c>
      <c r="N53" s="38">
        <v>6912</v>
      </c>
      <c r="O53" s="46">
        <f t="shared" si="2"/>
        <v>0</v>
      </c>
      <c r="P53" s="41" t="s">
        <v>11</v>
      </c>
      <c r="Q53" s="39">
        <v>1</v>
      </c>
      <c r="R53" s="39">
        <v>1</v>
      </c>
      <c r="S53" s="42"/>
      <c r="T53" s="42">
        <f t="shared" si="3"/>
        <v>0</v>
      </c>
      <c r="U53" s="121"/>
      <c r="V53" s="122"/>
      <c r="W53" s="122"/>
      <c r="X53" s="123"/>
    </row>
    <row r="54" spans="1:24" ht="30" customHeight="1">
      <c r="A54" s="148"/>
      <c r="B54" s="150"/>
      <c r="C54" s="15" t="str">
        <f>C46</f>
        <v>100μL移液吸头</v>
      </c>
      <c r="D54" s="11">
        <v>1512</v>
      </c>
      <c r="E54" s="12" t="s">
        <v>92</v>
      </c>
      <c r="F54" s="13" t="s">
        <v>23</v>
      </c>
      <c r="G54" s="14" t="s">
        <v>1027</v>
      </c>
      <c r="H54" s="50" t="s">
        <v>1360</v>
      </c>
      <c r="I54" s="13" t="s">
        <v>93</v>
      </c>
      <c r="J54" s="32" t="s">
        <v>1019</v>
      </c>
      <c r="K54" s="32">
        <v>96</v>
      </c>
      <c r="L54" s="45">
        <f t="shared" si="1"/>
        <v>0</v>
      </c>
      <c r="M54" s="38" t="s">
        <v>10</v>
      </c>
      <c r="N54" s="38">
        <v>9600</v>
      </c>
      <c r="O54" s="46">
        <f t="shared" si="2"/>
        <v>0</v>
      </c>
      <c r="P54" s="41" t="s">
        <v>11</v>
      </c>
      <c r="Q54" s="39">
        <v>1</v>
      </c>
      <c r="R54" s="39">
        <v>1</v>
      </c>
      <c r="S54" s="42"/>
      <c r="T54" s="42">
        <f t="shared" si="3"/>
        <v>0</v>
      </c>
      <c r="U54" s="121"/>
      <c r="V54" s="122"/>
      <c r="W54" s="122"/>
      <c r="X54" s="123"/>
    </row>
    <row r="55" spans="1:24" ht="30" customHeight="1">
      <c r="A55" s="148"/>
      <c r="B55" s="150"/>
      <c r="C55" s="15" t="str">
        <f t="shared" si="10"/>
        <v>100μL移液吸头</v>
      </c>
      <c r="D55" s="11">
        <v>1514</v>
      </c>
      <c r="E55" s="12" t="s">
        <v>94</v>
      </c>
      <c r="F55" s="13" t="s">
        <v>23</v>
      </c>
      <c r="G55" s="14" t="s">
        <v>1027</v>
      </c>
      <c r="H55" s="50" t="s">
        <v>1361</v>
      </c>
      <c r="I55" s="13" t="s">
        <v>95</v>
      </c>
      <c r="J55" s="32" t="s">
        <v>1019</v>
      </c>
      <c r="K55" s="32">
        <v>96</v>
      </c>
      <c r="L55" s="45">
        <f t="shared" si="1"/>
        <v>0</v>
      </c>
      <c r="M55" s="38" t="s">
        <v>10</v>
      </c>
      <c r="N55" s="38">
        <v>9600</v>
      </c>
      <c r="O55" s="46">
        <f t="shared" si="2"/>
        <v>0</v>
      </c>
      <c r="P55" s="41" t="s">
        <v>11</v>
      </c>
      <c r="Q55" s="39">
        <v>1</v>
      </c>
      <c r="R55" s="39">
        <v>1</v>
      </c>
      <c r="S55" s="42"/>
      <c r="T55" s="42">
        <f t="shared" si="3"/>
        <v>0</v>
      </c>
      <c r="U55" s="121"/>
      <c r="V55" s="122"/>
      <c r="W55" s="122"/>
      <c r="X55" s="123"/>
    </row>
    <row r="56" spans="1:24" ht="30" customHeight="1">
      <c r="A56" s="148"/>
      <c r="B56" s="150"/>
      <c r="C56" s="15" t="str">
        <f t="shared" si="10"/>
        <v>100μL移液吸头</v>
      </c>
      <c r="D56" s="11">
        <v>1516</v>
      </c>
      <c r="E56" s="12" t="s">
        <v>1749</v>
      </c>
      <c r="F56" s="13" t="s">
        <v>1851</v>
      </c>
      <c r="G56" s="14" t="s">
        <v>1027</v>
      </c>
      <c r="H56" s="50" t="s">
        <v>1748</v>
      </c>
      <c r="I56" s="13" t="s">
        <v>1767</v>
      </c>
      <c r="J56" s="32" t="s">
        <v>879</v>
      </c>
      <c r="K56" s="32">
        <v>96</v>
      </c>
      <c r="L56" s="45">
        <f t="shared" ref="L56" si="11">S56/Q56*K56/N56*R56</f>
        <v>0</v>
      </c>
      <c r="M56" s="38" t="s">
        <v>10</v>
      </c>
      <c r="N56" s="38">
        <v>9600</v>
      </c>
      <c r="O56" s="46">
        <f t="shared" ref="O56" si="12">S56/N56/Q56*R56</f>
        <v>0</v>
      </c>
      <c r="P56" s="41" t="s">
        <v>11</v>
      </c>
      <c r="Q56" s="39">
        <v>1</v>
      </c>
      <c r="R56" s="39">
        <v>1</v>
      </c>
      <c r="S56" s="42"/>
      <c r="T56" s="42">
        <f t="shared" ref="T56" si="13">S56*R56*Q56</f>
        <v>0</v>
      </c>
      <c r="U56" s="121"/>
      <c r="V56" s="122"/>
      <c r="W56" s="122"/>
      <c r="X56" s="123"/>
    </row>
    <row r="57" spans="1:24" ht="30" customHeight="1">
      <c r="A57" s="148"/>
      <c r="B57" s="150"/>
      <c r="C57" s="15" t="s">
        <v>96</v>
      </c>
      <c r="D57" s="11">
        <v>1600</v>
      </c>
      <c r="E57" s="12" t="s">
        <v>97</v>
      </c>
      <c r="F57" s="13" t="s">
        <v>8</v>
      </c>
      <c r="G57" s="14" t="s">
        <v>1030</v>
      </c>
      <c r="H57" s="50" t="s">
        <v>1362</v>
      </c>
      <c r="I57" s="13" t="s">
        <v>98</v>
      </c>
      <c r="J57" s="31" t="s">
        <v>1015</v>
      </c>
      <c r="K57" s="31">
        <v>1000</v>
      </c>
      <c r="L57" s="45">
        <f t="shared" si="1"/>
        <v>0</v>
      </c>
      <c r="M57" s="38" t="s">
        <v>10</v>
      </c>
      <c r="N57" s="38">
        <v>5000</v>
      </c>
      <c r="O57" s="46">
        <f t="shared" si="2"/>
        <v>0</v>
      </c>
      <c r="P57" s="41" t="s">
        <v>11</v>
      </c>
      <c r="Q57" s="39">
        <v>1</v>
      </c>
      <c r="R57" s="39">
        <v>1</v>
      </c>
      <c r="S57" s="42"/>
      <c r="T57" s="42">
        <f t="shared" si="3"/>
        <v>0</v>
      </c>
      <c r="U57" s="121"/>
      <c r="V57" s="122"/>
      <c r="W57" s="122"/>
      <c r="X57" s="123"/>
    </row>
    <row r="58" spans="1:24" ht="30" customHeight="1">
      <c r="A58" s="148"/>
      <c r="B58" s="150"/>
      <c r="C58" s="15" t="str">
        <f t="shared" ref="C58:C73" si="14">C57</f>
        <v>200μL移液吸头</v>
      </c>
      <c r="D58" s="11">
        <v>1601</v>
      </c>
      <c r="E58" s="12" t="s">
        <v>99</v>
      </c>
      <c r="F58" s="13" t="s">
        <v>8</v>
      </c>
      <c r="G58" s="14" t="s">
        <v>1030</v>
      </c>
      <c r="H58" s="50" t="s">
        <v>1363</v>
      </c>
      <c r="I58" s="13" t="s">
        <v>100</v>
      </c>
      <c r="J58" s="31" t="s">
        <v>1015</v>
      </c>
      <c r="K58" s="31">
        <v>1000</v>
      </c>
      <c r="L58" s="45">
        <f t="shared" si="1"/>
        <v>0</v>
      </c>
      <c r="M58" s="38" t="s">
        <v>10</v>
      </c>
      <c r="N58" s="38">
        <v>5000</v>
      </c>
      <c r="O58" s="46">
        <f t="shared" si="2"/>
        <v>0</v>
      </c>
      <c r="P58" s="41" t="s">
        <v>11</v>
      </c>
      <c r="Q58" s="39">
        <v>1</v>
      </c>
      <c r="R58" s="39">
        <v>1</v>
      </c>
      <c r="S58" s="42"/>
      <c r="T58" s="42">
        <f t="shared" si="3"/>
        <v>0</v>
      </c>
      <c r="U58" s="121"/>
      <c r="V58" s="122"/>
      <c r="W58" s="122"/>
      <c r="X58" s="123"/>
    </row>
    <row r="59" spans="1:24" ht="30" customHeight="1">
      <c r="A59" s="148"/>
      <c r="B59" s="150"/>
      <c r="C59" s="15" t="str">
        <f t="shared" si="14"/>
        <v>200μL移液吸头</v>
      </c>
      <c r="D59" s="11">
        <v>1602</v>
      </c>
      <c r="E59" s="12" t="s">
        <v>101</v>
      </c>
      <c r="F59" s="13" t="s">
        <v>8</v>
      </c>
      <c r="G59" s="14" t="s">
        <v>1030</v>
      </c>
      <c r="H59" s="50" t="s">
        <v>1777</v>
      </c>
      <c r="I59" s="13" t="s">
        <v>102</v>
      </c>
      <c r="J59" s="31" t="s">
        <v>1015</v>
      </c>
      <c r="K59" s="31">
        <v>1000</v>
      </c>
      <c r="L59" s="45">
        <f t="shared" si="1"/>
        <v>0</v>
      </c>
      <c r="M59" s="38" t="s">
        <v>10</v>
      </c>
      <c r="N59" s="38">
        <v>5000</v>
      </c>
      <c r="O59" s="46">
        <f t="shared" si="2"/>
        <v>0</v>
      </c>
      <c r="P59" s="41" t="s">
        <v>11</v>
      </c>
      <c r="Q59" s="39">
        <v>1</v>
      </c>
      <c r="R59" s="39">
        <v>1</v>
      </c>
      <c r="S59" s="42"/>
      <c r="T59" s="42">
        <f t="shared" si="3"/>
        <v>0</v>
      </c>
      <c r="U59" s="121"/>
      <c r="V59" s="122"/>
      <c r="W59" s="122"/>
      <c r="X59" s="123"/>
    </row>
    <row r="60" spans="1:24" ht="30" customHeight="1">
      <c r="A60" s="148"/>
      <c r="B60" s="150"/>
      <c r="C60" s="15" t="str">
        <f t="shared" si="14"/>
        <v>200μL移液吸头</v>
      </c>
      <c r="D60" s="11">
        <v>1603</v>
      </c>
      <c r="E60" s="12" t="s">
        <v>103</v>
      </c>
      <c r="F60" s="13" t="s">
        <v>8</v>
      </c>
      <c r="G60" s="14" t="s">
        <v>1030</v>
      </c>
      <c r="H60" s="50" t="s">
        <v>1364</v>
      </c>
      <c r="I60" s="13" t="s">
        <v>104</v>
      </c>
      <c r="J60" s="31" t="s">
        <v>1015</v>
      </c>
      <c r="K60" s="31">
        <v>1000</v>
      </c>
      <c r="L60" s="45">
        <f t="shared" si="1"/>
        <v>0</v>
      </c>
      <c r="M60" s="38" t="s">
        <v>10</v>
      </c>
      <c r="N60" s="38">
        <v>5000</v>
      </c>
      <c r="O60" s="46">
        <f t="shared" si="2"/>
        <v>0</v>
      </c>
      <c r="P60" s="41" t="s">
        <v>11</v>
      </c>
      <c r="Q60" s="39">
        <v>1</v>
      </c>
      <c r="R60" s="39">
        <v>1</v>
      </c>
      <c r="S60" s="42"/>
      <c r="T60" s="42">
        <f t="shared" si="3"/>
        <v>0</v>
      </c>
      <c r="U60" s="121"/>
      <c r="V60" s="122"/>
      <c r="W60" s="122"/>
      <c r="X60" s="123"/>
    </row>
    <row r="61" spans="1:24" ht="30" customHeight="1">
      <c r="A61" s="148"/>
      <c r="B61" s="150"/>
      <c r="C61" s="15" t="s">
        <v>1268</v>
      </c>
      <c r="D61" s="11">
        <v>1604</v>
      </c>
      <c r="E61" s="12" t="s">
        <v>105</v>
      </c>
      <c r="F61" s="13" t="s">
        <v>1018</v>
      </c>
      <c r="G61" s="14" t="s">
        <v>1030</v>
      </c>
      <c r="H61" s="50" t="s">
        <v>1365</v>
      </c>
      <c r="I61" s="13" t="s">
        <v>954</v>
      </c>
      <c r="J61" s="32" t="s">
        <v>1019</v>
      </c>
      <c r="K61" s="32">
        <v>96</v>
      </c>
      <c r="L61" s="45">
        <f t="shared" si="1"/>
        <v>0</v>
      </c>
      <c r="M61" s="38" t="s">
        <v>10</v>
      </c>
      <c r="N61" s="38">
        <v>6912</v>
      </c>
      <c r="O61" s="46">
        <f t="shared" si="2"/>
        <v>0</v>
      </c>
      <c r="P61" s="41" t="s">
        <v>11</v>
      </c>
      <c r="Q61" s="39">
        <v>1</v>
      </c>
      <c r="R61" s="39">
        <v>1</v>
      </c>
      <c r="S61" s="42"/>
      <c r="T61" s="42">
        <f t="shared" si="3"/>
        <v>0</v>
      </c>
      <c r="U61" s="121"/>
      <c r="V61" s="122"/>
      <c r="W61" s="122"/>
      <c r="X61" s="123"/>
    </row>
    <row r="62" spans="1:24" ht="30" customHeight="1">
      <c r="A62" s="148"/>
      <c r="B62" s="150"/>
      <c r="C62" s="15" t="str">
        <f t="shared" si="14"/>
        <v>多功能盒（200μL移液吸头）</v>
      </c>
      <c r="D62" s="11">
        <v>1605</v>
      </c>
      <c r="E62" s="12" t="s">
        <v>106</v>
      </c>
      <c r="F62" s="13" t="s">
        <v>1018</v>
      </c>
      <c r="G62" s="14" t="s">
        <v>1030</v>
      </c>
      <c r="H62" s="50" t="s">
        <v>1366</v>
      </c>
      <c r="I62" s="13" t="s">
        <v>955</v>
      </c>
      <c r="J62" s="32" t="s">
        <v>1019</v>
      </c>
      <c r="K62" s="32">
        <v>96</v>
      </c>
      <c r="L62" s="45">
        <f t="shared" si="1"/>
        <v>0</v>
      </c>
      <c r="M62" s="38" t="s">
        <v>10</v>
      </c>
      <c r="N62" s="38">
        <v>6912</v>
      </c>
      <c r="O62" s="46">
        <f t="shared" si="2"/>
        <v>0</v>
      </c>
      <c r="P62" s="41" t="s">
        <v>11</v>
      </c>
      <c r="Q62" s="39">
        <v>1</v>
      </c>
      <c r="R62" s="39">
        <v>1</v>
      </c>
      <c r="S62" s="42"/>
      <c r="T62" s="42">
        <f t="shared" si="3"/>
        <v>0</v>
      </c>
      <c r="U62" s="121"/>
      <c r="V62" s="122"/>
      <c r="W62" s="122"/>
      <c r="X62" s="123"/>
    </row>
    <row r="63" spans="1:24" ht="30" customHeight="1">
      <c r="A63" s="148"/>
      <c r="B63" s="150"/>
      <c r="C63" s="15" t="str">
        <f t="shared" si="14"/>
        <v>多功能盒（200μL移液吸头）</v>
      </c>
      <c r="D63" s="11">
        <v>1606</v>
      </c>
      <c r="E63" s="12" t="s">
        <v>107</v>
      </c>
      <c r="F63" s="13" t="s">
        <v>1018</v>
      </c>
      <c r="G63" s="14" t="s">
        <v>1030</v>
      </c>
      <c r="H63" s="50" t="s">
        <v>1367</v>
      </c>
      <c r="I63" s="13" t="s">
        <v>956</v>
      </c>
      <c r="J63" s="32" t="s">
        <v>1019</v>
      </c>
      <c r="K63" s="32">
        <v>96</v>
      </c>
      <c r="L63" s="45">
        <f t="shared" si="1"/>
        <v>0</v>
      </c>
      <c r="M63" s="38" t="s">
        <v>10</v>
      </c>
      <c r="N63" s="38">
        <v>6912</v>
      </c>
      <c r="O63" s="46">
        <f t="shared" si="2"/>
        <v>0</v>
      </c>
      <c r="P63" s="41" t="s">
        <v>11</v>
      </c>
      <c r="Q63" s="39">
        <v>1</v>
      </c>
      <c r="R63" s="39">
        <v>1</v>
      </c>
      <c r="S63" s="42"/>
      <c r="T63" s="42">
        <f t="shared" si="3"/>
        <v>0</v>
      </c>
      <c r="U63" s="121"/>
      <c r="V63" s="122"/>
      <c r="W63" s="122"/>
      <c r="X63" s="123"/>
    </row>
    <row r="64" spans="1:24" ht="30" customHeight="1">
      <c r="A64" s="148"/>
      <c r="B64" s="150"/>
      <c r="C64" s="15" t="str">
        <f t="shared" si="14"/>
        <v>多功能盒（200μL移液吸头）</v>
      </c>
      <c r="D64" s="11">
        <v>1607</v>
      </c>
      <c r="E64" s="12" t="s">
        <v>108</v>
      </c>
      <c r="F64" s="13" t="s">
        <v>1018</v>
      </c>
      <c r="G64" s="14" t="s">
        <v>1030</v>
      </c>
      <c r="H64" s="50" t="s">
        <v>1860</v>
      </c>
      <c r="I64" s="13" t="s">
        <v>957</v>
      </c>
      <c r="J64" s="32" t="s">
        <v>1019</v>
      </c>
      <c r="K64" s="32">
        <v>96</v>
      </c>
      <c r="L64" s="45">
        <f t="shared" si="1"/>
        <v>0</v>
      </c>
      <c r="M64" s="38" t="s">
        <v>10</v>
      </c>
      <c r="N64" s="38">
        <v>6912</v>
      </c>
      <c r="O64" s="46">
        <f t="shared" si="2"/>
        <v>0</v>
      </c>
      <c r="P64" s="41" t="s">
        <v>11</v>
      </c>
      <c r="Q64" s="39">
        <v>1</v>
      </c>
      <c r="R64" s="39">
        <v>1</v>
      </c>
      <c r="S64" s="42"/>
      <c r="T64" s="42">
        <f t="shared" si="3"/>
        <v>0</v>
      </c>
      <c r="U64" s="121"/>
      <c r="V64" s="122"/>
      <c r="W64" s="122"/>
      <c r="X64" s="123"/>
    </row>
    <row r="65" spans="1:24" ht="30" customHeight="1">
      <c r="A65" s="148"/>
      <c r="B65" s="150"/>
      <c r="C65" s="15" t="str">
        <f>C57</f>
        <v>200μL移液吸头</v>
      </c>
      <c r="D65" s="11">
        <v>1608</v>
      </c>
      <c r="E65" s="12" t="s">
        <v>1035</v>
      </c>
      <c r="F65" s="13" t="s">
        <v>23</v>
      </c>
      <c r="G65" s="14" t="s">
        <v>1030</v>
      </c>
      <c r="H65" s="50" t="s">
        <v>1368</v>
      </c>
      <c r="I65" s="13" t="s">
        <v>109</v>
      </c>
      <c r="J65" s="32" t="s">
        <v>1019</v>
      </c>
      <c r="K65" s="32">
        <v>96</v>
      </c>
      <c r="L65" s="45">
        <f t="shared" si="1"/>
        <v>0</v>
      </c>
      <c r="M65" s="38" t="s">
        <v>10</v>
      </c>
      <c r="N65" s="38">
        <v>9600</v>
      </c>
      <c r="O65" s="46">
        <f t="shared" si="2"/>
        <v>0</v>
      </c>
      <c r="P65" s="41" t="s">
        <v>11</v>
      </c>
      <c r="Q65" s="39">
        <v>1</v>
      </c>
      <c r="R65" s="39">
        <v>1</v>
      </c>
      <c r="S65" s="42"/>
      <c r="T65" s="42">
        <f t="shared" si="3"/>
        <v>0</v>
      </c>
      <c r="U65" s="121"/>
      <c r="V65" s="122"/>
      <c r="W65" s="122"/>
      <c r="X65" s="123"/>
    </row>
    <row r="66" spans="1:24" ht="30" customHeight="1">
      <c r="A66" s="148"/>
      <c r="B66" s="150"/>
      <c r="C66" s="15" t="str">
        <f t="shared" si="14"/>
        <v>200μL移液吸头</v>
      </c>
      <c r="D66" s="11">
        <v>1609</v>
      </c>
      <c r="E66" s="12" t="s">
        <v>1036</v>
      </c>
      <c r="F66" s="13" t="s">
        <v>23</v>
      </c>
      <c r="G66" s="14" t="s">
        <v>1030</v>
      </c>
      <c r="H66" s="50" t="s">
        <v>1369</v>
      </c>
      <c r="I66" s="13" t="s">
        <v>110</v>
      </c>
      <c r="J66" s="32" t="s">
        <v>1019</v>
      </c>
      <c r="K66" s="32">
        <v>96</v>
      </c>
      <c r="L66" s="45">
        <f t="shared" si="1"/>
        <v>0</v>
      </c>
      <c r="M66" s="38" t="s">
        <v>10</v>
      </c>
      <c r="N66" s="38">
        <v>9600</v>
      </c>
      <c r="O66" s="46">
        <f t="shared" si="2"/>
        <v>0</v>
      </c>
      <c r="P66" s="41" t="s">
        <v>11</v>
      </c>
      <c r="Q66" s="39">
        <v>1</v>
      </c>
      <c r="R66" s="39">
        <v>1</v>
      </c>
      <c r="S66" s="42"/>
      <c r="T66" s="42">
        <f t="shared" si="3"/>
        <v>0</v>
      </c>
      <c r="U66" s="121"/>
      <c r="V66" s="122"/>
      <c r="W66" s="122"/>
      <c r="X66" s="123"/>
    </row>
    <row r="67" spans="1:24" ht="30" customHeight="1">
      <c r="A67" s="148"/>
      <c r="B67" s="150"/>
      <c r="C67" s="15" t="str">
        <f t="shared" si="14"/>
        <v>200μL移液吸头</v>
      </c>
      <c r="D67" s="11">
        <v>1610</v>
      </c>
      <c r="E67" s="12" t="s">
        <v>1034</v>
      </c>
      <c r="F67" s="13" t="s">
        <v>23</v>
      </c>
      <c r="G67" s="14" t="s">
        <v>1030</v>
      </c>
      <c r="H67" s="50" t="s">
        <v>1370</v>
      </c>
      <c r="I67" s="13" t="s">
        <v>111</v>
      </c>
      <c r="J67" s="32" t="s">
        <v>1019</v>
      </c>
      <c r="K67" s="32">
        <v>96</v>
      </c>
      <c r="L67" s="45">
        <f t="shared" si="1"/>
        <v>0</v>
      </c>
      <c r="M67" s="38" t="s">
        <v>10</v>
      </c>
      <c r="N67" s="38">
        <v>9600</v>
      </c>
      <c r="O67" s="46">
        <f t="shared" si="2"/>
        <v>0</v>
      </c>
      <c r="P67" s="41" t="s">
        <v>11</v>
      </c>
      <c r="Q67" s="39">
        <v>1</v>
      </c>
      <c r="R67" s="39">
        <v>1</v>
      </c>
      <c r="S67" s="42"/>
      <c r="T67" s="42">
        <f t="shared" si="3"/>
        <v>0</v>
      </c>
      <c r="U67" s="121"/>
      <c r="V67" s="122"/>
      <c r="W67" s="122"/>
      <c r="X67" s="123"/>
    </row>
    <row r="68" spans="1:24" ht="30" customHeight="1">
      <c r="A68" s="148"/>
      <c r="B68" s="150"/>
      <c r="C68" s="15" t="str">
        <f t="shared" si="14"/>
        <v>200μL移液吸头</v>
      </c>
      <c r="D68" s="11">
        <v>1611</v>
      </c>
      <c r="E68" s="12" t="s">
        <v>1037</v>
      </c>
      <c r="F68" s="13" t="s">
        <v>23</v>
      </c>
      <c r="G68" s="14" t="s">
        <v>1030</v>
      </c>
      <c r="H68" s="50" t="s">
        <v>1371</v>
      </c>
      <c r="I68" s="13" t="s">
        <v>112</v>
      </c>
      <c r="J68" s="32" t="s">
        <v>1019</v>
      </c>
      <c r="K68" s="32">
        <v>96</v>
      </c>
      <c r="L68" s="45">
        <f t="shared" si="1"/>
        <v>0</v>
      </c>
      <c r="M68" s="38" t="s">
        <v>10</v>
      </c>
      <c r="N68" s="38">
        <v>9600</v>
      </c>
      <c r="O68" s="46">
        <f t="shared" si="2"/>
        <v>0</v>
      </c>
      <c r="P68" s="41" t="s">
        <v>11</v>
      </c>
      <c r="Q68" s="39">
        <v>1</v>
      </c>
      <c r="R68" s="39">
        <v>1</v>
      </c>
      <c r="S68" s="42"/>
      <c r="T68" s="42">
        <f t="shared" si="3"/>
        <v>0</v>
      </c>
      <c r="U68" s="121"/>
      <c r="V68" s="122"/>
      <c r="W68" s="122"/>
      <c r="X68" s="123"/>
    </row>
    <row r="69" spans="1:24" ht="30" customHeight="1">
      <c r="A69" s="148"/>
      <c r="B69" s="150"/>
      <c r="C69" s="15" t="str">
        <f t="shared" si="14"/>
        <v>200μL移液吸头</v>
      </c>
      <c r="D69" s="11">
        <v>1612</v>
      </c>
      <c r="E69" s="12" t="s">
        <v>1033</v>
      </c>
      <c r="F69" s="13" t="s">
        <v>23</v>
      </c>
      <c r="G69" s="14" t="s">
        <v>1030</v>
      </c>
      <c r="H69" s="50" t="s">
        <v>1372</v>
      </c>
      <c r="I69" s="13" t="s">
        <v>113</v>
      </c>
      <c r="J69" s="32" t="s">
        <v>1019</v>
      </c>
      <c r="K69" s="32">
        <v>96</v>
      </c>
      <c r="L69" s="45">
        <f t="shared" si="1"/>
        <v>0</v>
      </c>
      <c r="M69" s="38" t="s">
        <v>10</v>
      </c>
      <c r="N69" s="38">
        <v>9600</v>
      </c>
      <c r="O69" s="46">
        <f t="shared" si="2"/>
        <v>0</v>
      </c>
      <c r="P69" s="41" t="s">
        <v>11</v>
      </c>
      <c r="Q69" s="39">
        <v>1</v>
      </c>
      <c r="R69" s="39">
        <v>1</v>
      </c>
      <c r="S69" s="42"/>
      <c r="T69" s="42">
        <f t="shared" si="3"/>
        <v>0</v>
      </c>
      <c r="U69" s="121"/>
      <c r="V69" s="122"/>
      <c r="W69" s="122"/>
      <c r="X69" s="123"/>
    </row>
    <row r="70" spans="1:24" ht="30" customHeight="1">
      <c r="A70" s="148"/>
      <c r="B70" s="150"/>
      <c r="C70" s="15" t="str">
        <f t="shared" si="14"/>
        <v>200μL移液吸头</v>
      </c>
      <c r="D70" s="11">
        <v>1613</v>
      </c>
      <c r="E70" s="12" t="s">
        <v>114</v>
      </c>
      <c r="F70" s="13" t="s">
        <v>23</v>
      </c>
      <c r="G70" s="14" t="s">
        <v>1030</v>
      </c>
      <c r="H70" s="50" t="s">
        <v>1373</v>
      </c>
      <c r="I70" s="13" t="s">
        <v>115</v>
      </c>
      <c r="J70" s="32" t="s">
        <v>1019</v>
      </c>
      <c r="K70" s="32">
        <v>96</v>
      </c>
      <c r="L70" s="45">
        <f t="shared" si="1"/>
        <v>0</v>
      </c>
      <c r="M70" s="38" t="s">
        <v>10</v>
      </c>
      <c r="N70" s="38">
        <v>9600</v>
      </c>
      <c r="O70" s="46">
        <f t="shared" si="2"/>
        <v>0</v>
      </c>
      <c r="P70" s="41" t="s">
        <v>11</v>
      </c>
      <c r="Q70" s="39">
        <v>1</v>
      </c>
      <c r="R70" s="39">
        <v>1</v>
      </c>
      <c r="S70" s="42"/>
      <c r="T70" s="42">
        <f t="shared" si="3"/>
        <v>0</v>
      </c>
      <c r="U70" s="121"/>
      <c r="V70" s="122"/>
      <c r="W70" s="122"/>
      <c r="X70" s="123"/>
    </row>
    <row r="71" spans="1:24" ht="30" customHeight="1">
      <c r="A71" s="148"/>
      <c r="B71" s="150"/>
      <c r="C71" s="15" t="str">
        <f t="shared" si="14"/>
        <v>200μL移液吸头</v>
      </c>
      <c r="D71" s="11">
        <v>1614</v>
      </c>
      <c r="E71" s="12" t="s">
        <v>1038</v>
      </c>
      <c r="F71" s="13" t="s">
        <v>23</v>
      </c>
      <c r="G71" s="14" t="s">
        <v>1030</v>
      </c>
      <c r="H71" s="50" t="s">
        <v>1374</v>
      </c>
      <c r="I71" s="13" t="s">
        <v>116</v>
      </c>
      <c r="J71" s="32" t="s">
        <v>1019</v>
      </c>
      <c r="K71" s="32">
        <v>96</v>
      </c>
      <c r="L71" s="45">
        <f t="shared" si="1"/>
        <v>0</v>
      </c>
      <c r="M71" s="38" t="s">
        <v>10</v>
      </c>
      <c r="N71" s="38">
        <v>9600</v>
      </c>
      <c r="O71" s="46">
        <f t="shared" si="2"/>
        <v>0</v>
      </c>
      <c r="P71" s="41" t="s">
        <v>11</v>
      </c>
      <c r="Q71" s="39">
        <v>1</v>
      </c>
      <c r="R71" s="39">
        <v>1</v>
      </c>
      <c r="S71" s="42"/>
      <c r="T71" s="42">
        <f t="shared" si="3"/>
        <v>0</v>
      </c>
      <c r="U71" s="121"/>
      <c r="V71" s="122"/>
      <c r="W71" s="122"/>
      <c r="X71" s="123"/>
    </row>
    <row r="72" spans="1:24" ht="30" customHeight="1">
      <c r="A72" s="148"/>
      <c r="B72" s="150"/>
      <c r="C72" s="15" t="str">
        <f t="shared" si="14"/>
        <v>200μL移液吸头</v>
      </c>
      <c r="D72" s="11">
        <v>1615</v>
      </c>
      <c r="E72" s="12" t="s">
        <v>117</v>
      </c>
      <c r="F72" s="13" t="s">
        <v>23</v>
      </c>
      <c r="G72" s="14" t="s">
        <v>1030</v>
      </c>
      <c r="H72" s="50" t="s">
        <v>1375</v>
      </c>
      <c r="I72" s="13" t="s">
        <v>118</v>
      </c>
      <c r="J72" s="32" t="s">
        <v>1019</v>
      </c>
      <c r="K72" s="32">
        <v>96</v>
      </c>
      <c r="L72" s="45">
        <f t="shared" ref="L72:L139" si="15">S72/Q72*K72/N72*R72</f>
        <v>0</v>
      </c>
      <c r="M72" s="38" t="s">
        <v>10</v>
      </c>
      <c r="N72" s="38">
        <v>9600</v>
      </c>
      <c r="O72" s="46">
        <f t="shared" ref="O72:O139" si="16">S72/N72/Q72*R72</f>
        <v>0</v>
      </c>
      <c r="P72" s="41" t="s">
        <v>11</v>
      </c>
      <c r="Q72" s="39">
        <v>1</v>
      </c>
      <c r="R72" s="39">
        <v>1</v>
      </c>
      <c r="S72" s="42"/>
      <c r="T72" s="42">
        <f t="shared" ref="T72:T139" si="17">S72*R72*Q72</f>
        <v>0</v>
      </c>
      <c r="U72" s="121"/>
      <c r="V72" s="122"/>
      <c r="W72" s="122"/>
      <c r="X72" s="123"/>
    </row>
    <row r="73" spans="1:24" ht="30" customHeight="1">
      <c r="A73" s="148"/>
      <c r="B73" s="150"/>
      <c r="C73" s="15" t="str">
        <f t="shared" si="14"/>
        <v>200μL移液吸头</v>
      </c>
      <c r="D73" s="11">
        <v>1616</v>
      </c>
      <c r="E73" s="12" t="s">
        <v>1735</v>
      </c>
      <c r="F73" s="13" t="s">
        <v>1851</v>
      </c>
      <c r="G73" s="14" t="s">
        <v>1030</v>
      </c>
      <c r="H73" s="50" t="s">
        <v>1759</v>
      </c>
      <c r="I73" s="13" t="s">
        <v>1736</v>
      </c>
      <c r="J73" s="32" t="s">
        <v>879</v>
      </c>
      <c r="K73" s="32">
        <v>96</v>
      </c>
      <c r="L73" s="45">
        <f t="shared" ref="L73" si="18">S73/Q73*K73/N73*R73</f>
        <v>0</v>
      </c>
      <c r="M73" s="38" t="s">
        <v>10</v>
      </c>
      <c r="N73" s="38">
        <v>9600</v>
      </c>
      <c r="O73" s="46">
        <f t="shared" ref="O73" si="19">S73/N73/Q73*R73</f>
        <v>0</v>
      </c>
      <c r="P73" s="41" t="s">
        <v>11</v>
      </c>
      <c r="Q73" s="39">
        <v>1</v>
      </c>
      <c r="R73" s="39">
        <v>1</v>
      </c>
      <c r="S73" s="42"/>
      <c r="T73" s="42">
        <f t="shared" ref="T73" si="20">S73*R73*Q73</f>
        <v>0</v>
      </c>
      <c r="U73" s="121"/>
      <c r="V73" s="122"/>
      <c r="W73" s="122"/>
      <c r="X73" s="123"/>
    </row>
    <row r="74" spans="1:24" ht="30" customHeight="1">
      <c r="A74" s="148"/>
      <c r="B74" s="150"/>
      <c r="C74" s="15" t="s">
        <v>833</v>
      </c>
      <c r="D74" s="11">
        <v>1700</v>
      </c>
      <c r="E74" s="12" t="s">
        <v>119</v>
      </c>
      <c r="F74" s="13" t="s">
        <v>8</v>
      </c>
      <c r="G74" s="14" t="s">
        <v>1030</v>
      </c>
      <c r="H74" s="50" t="s">
        <v>1376</v>
      </c>
      <c r="I74" s="13" t="s">
        <v>120</v>
      </c>
      <c r="J74" s="31" t="s">
        <v>1015</v>
      </c>
      <c r="K74" s="31">
        <v>1000</v>
      </c>
      <c r="L74" s="45">
        <f t="shared" si="15"/>
        <v>0</v>
      </c>
      <c r="M74" s="38" t="s">
        <v>10</v>
      </c>
      <c r="N74" s="38">
        <v>5000</v>
      </c>
      <c r="O74" s="46">
        <f t="shared" si="16"/>
        <v>0</v>
      </c>
      <c r="P74" s="41" t="s">
        <v>11</v>
      </c>
      <c r="Q74" s="39">
        <v>1</v>
      </c>
      <c r="R74" s="39">
        <v>1</v>
      </c>
      <c r="S74" s="42"/>
      <c r="T74" s="42">
        <f t="shared" si="17"/>
        <v>0</v>
      </c>
      <c r="U74" s="121"/>
      <c r="V74" s="122"/>
      <c r="W74" s="122"/>
      <c r="X74" s="123"/>
    </row>
    <row r="75" spans="1:24" ht="30" customHeight="1">
      <c r="A75" s="148"/>
      <c r="B75" s="150"/>
      <c r="C75" s="15" t="str">
        <f t="shared" ref="C75:C90" si="21">C74</f>
        <v>200μL黄色移液吸头</v>
      </c>
      <c r="D75" s="11">
        <v>1701</v>
      </c>
      <c r="E75" s="12" t="s">
        <v>121</v>
      </c>
      <c r="F75" s="13" t="s">
        <v>8</v>
      </c>
      <c r="G75" s="14" t="s">
        <v>1030</v>
      </c>
      <c r="H75" s="50" t="s">
        <v>1377</v>
      </c>
      <c r="I75" s="13" t="s">
        <v>120</v>
      </c>
      <c r="J75" s="31" t="s">
        <v>1015</v>
      </c>
      <c r="K75" s="31">
        <v>1000</v>
      </c>
      <c r="L75" s="45">
        <f t="shared" si="15"/>
        <v>0</v>
      </c>
      <c r="M75" s="38" t="s">
        <v>10</v>
      </c>
      <c r="N75" s="38">
        <v>5000</v>
      </c>
      <c r="O75" s="46">
        <f t="shared" si="16"/>
        <v>0</v>
      </c>
      <c r="P75" s="41" t="s">
        <v>11</v>
      </c>
      <c r="Q75" s="39">
        <v>1</v>
      </c>
      <c r="R75" s="39">
        <v>1</v>
      </c>
      <c r="S75" s="42"/>
      <c r="T75" s="42">
        <f t="shared" si="17"/>
        <v>0</v>
      </c>
      <c r="U75" s="121"/>
      <c r="V75" s="122"/>
      <c r="W75" s="122"/>
      <c r="X75" s="123"/>
    </row>
    <row r="76" spans="1:24" ht="30" customHeight="1">
      <c r="A76" s="148"/>
      <c r="B76" s="150"/>
      <c r="C76" s="15" t="str">
        <f t="shared" si="21"/>
        <v>200μL黄色移液吸头</v>
      </c>
      <c r="D76" s="11">
        <v>1702</v>
      </c>
      <c r="E76" s="12" t="s">
        <v>122</v>
      </c>
      <c r="F76" s="13" t="s">
        <v>8</v>
      </c>
      <c r="G76" s="14" t="s">
        <v>1030</v>
      </c>
      <c r="H76" s="50" t="s">
        <v>1778</v>
      </c>
      <c r="I76" s="13" t="s">
        <v>123</v>
      </c>
      <c r="J76" s="31" t="s">
        <v>1015</v>
      </c>
      <c r="K76" s="31">
        <v>1000</v>
      </c>
      <c r="L76" s="45">
        <f t="shared" si="15"/>
        <v>0</v>
      </c>
      <c r="M76" s="38" t="s">
        <v>10</v>
      </c>
      <c r="N76" s="38">
        <v>5000</v>
      </c>
      <c r="O76" s="46">
        <f t="shared" si="16"/>
        <v>0</v>
      </c>
      <c r="P76" s="41" t="s">
        <v>11</v>
      </c>
      <c r="Q76" s="39">
        <v>1</v>
      </c>
      <c r="R76" s="39">
        <v>1</v>
      </c>
      <c r="S76" s="42"/>
      <c r="T76" s="42">
        <f t="shared" si="17"/>
        <v>0</v>
      </c>
      <c r="U76" s="121"/>
      <c r="V76" s="122"/>
      <c r="W76" s="122"/>
      <c r="X76" s="123"/>
    </row>
    <row r="77" spans="1:24" ht="30" customHeight="1">
      <c r="A77" s="148"/>
      <c r="B77" s="150"/>
      <c r="C77" s="15" t="str">
        <f t="shared" si="21"/>
        <v>200μL黄色移液吸头</v>
      </c>
      <c r="D77" s="11">
        <v>1703</v>
      </c>
      <c r="E77" s="12" t="s">
        <v>124</v>
      </c>
      <c r="F77" s="13" t="s">
        <v>8</v>
      </c>
      <c r="G77" s="14" t="s">
        <v>1030</v>
      </c>
      <c r="H77" s="50" t="s">
        <v>1378</v>
      </c>
      <c r="I77" s="13" t="s">
        <v>125</v>
      </c>
      <c r="J77" s="31" t="s">
        <v>1015</v>
      </c>
      <c r="K77" s="31">
        <v>1000</v>
      </c>
      <c r="L77" s="45">
        <f t="shared" si="15"/>
        <v>0</v>
      </c>
      <c r="M77" s="38" t="s">
        <v>10</v>
      </c>
      <c r="N77" s="38">
        <v>5000</v>
      </c>
      <c r="O77" s="46">
        <f t="shared" si="16"/>
        <v>0</v>
      </c>
      <c r="P77" s="41" t="s">
        <v>11</v>
      </c>
      <c r="Q77" s="39">
        <v>1</v>
      </c>
      <c r="R77" s="39">
        <v>1</v>
      </c>
      <c r="S77" s="42"/>
      <c r="T77" s="42">
        <f t="shared" si="17"/>
        <v>0</v>
      </c>
      <c r="U77" s="121"/>
      <c r="V77" s="122"/>
      <c r="W77" s="122"/>
      <c r="X77" s="123"/>
    </row>
    <row r="78" spans="1:24" ht="30" customHeight="1">
      <c r="A78" s="148"/>
      <c r="B78" s="150"/>
      <c r="C78" s="15" t="s">
        <v>1269</v>
      </c>
      <c r="D78" s="11">
        <v>1704</v>
      </c>
      <c r="E78" s="12" t="s">
        <v>126</v>
      </c>
      <c r="F78" s="13" t="s">
        <v>1018</v>
      </c>
      <c r="G78" s="14" t="s">
        <v>1030</v>
      </c>
      <c r="H78" s="50" t="s">
        <v>1379</v>
      </c>
      <c r="I78" s="13" t="s">
        <v>958</v>
      </c>
      <c r="J78" s="32" t="s">
        <v>1019</v>
      </c>
      <c r="K78" s="32">
        <v>96</v>
      </c>
      <c r="L78" s="45">
        <f t="shared" si="15"/>
        <v>0</v>
      </c>
      <c r="M78" s="38" t="s">
        <v>10</v>
      </c>
      <c r="N78" s="38">
        <v>6912</v>
      </c>
      <c r="O78" s="46">
        <f t="shared" si="16"/>
        <v>0</v>
      </c>
      <c r="P78" s="41" t="s">
        <v>11</v>
      </c>
      <c r="Q78" s="39">
        <v>1</v>
      </c>
      <c r="R78" s="39">
        <v>1</v>
      </c>
      <c r="S78" s="42"/>
      <c r="T78" s="42">
        <f t="shared" si="17"/>
        <v>0</v>
      </c>
      <c r="U78" s="121"/>
      <c r="V78" s="122"/>
      <c r="W78" s="122"/>
      <c r="X78" s="123"/>
    </row>
    <row r="79" spans="1:24" ht="30" customHeight="1">
      <c r="A79" s="148"/>
      <c r="B79" s="150"/>
      <c r="C79" s="15" t="str">
        <f t="shared" si="21"/>
        <v>多功能盒（200μL黄色移液吸头）</v>
      </c>
      <c r="D79" s="11">
        <v>1705</v>
      </c>
      <c r="E79" s="12" t="s">
        <v>127</v>
      </c>
      <c r="F79" s="13" t="s">
        <v>1018</v>
      </c>
      <c r="G79" s="14" t="s">
        <v>1030</v>
      </c>
      <c r="H79" s="50" t="s">
        <v>1380</v>
      </c>
      <c r="I79" s="13" t="s">
        <v>959</v>
      </c>
      <c r="J79" s="32" t="s">
        <v>1019</v>
      </c>
      <c r="K79" s="32">
        <v>96</v>
      </c>
      <c r="L79" s="45">
        <f t="shared" si="15"/>
        <v>0</v>
      </c>
      <c r="M79" s="38" t="s">
        <v>10</v>
      </c>
      <c r="N79" s="38">
        <v>6912</v>
      </c>
      <c r="O79" s="46">
        <f t="shared" si="16"/>
        <v>0</v>
      </c>
      <c r="P79" s="41" t="s">
        <v>11</v>
      </c>
      <c r="Q79" s="39">
        <v>1</v>
      </c>
      <c r="R79" s="39">
        <v>1</v>
      </c>
      <c r="S79" s="42"/>
      <c r="T79" s="42">
        <f t="shared" si="17"/>
        <v>0</v>
      </c>
      <c r="U79" s="121"/>
      <c r="V79" s="122"/>
      <c r="W79" s="122"/>
      <c r="X79" s="123"/>
    </row>
    <row r="80" spans="1:24" ht="30" customHeight="1">
      <c r="A80" s="148"/>
      <c r="B80" s="150"/>
      <c r="C80" s="15" t="str">
        <f t="shared" si="21"/>
        <v>多功能盒（200μL黄色移液吸头）</v>
      </c>
      <c r="D80" s="11">
        <v>1706</v>
      </c>
      <c r="E80" s="12" t="s">
        <v>128</v>
      </c>
      <c r="F80" s="13" t="s">
        <v>1018</v>
      </c>
      <c r="G80" s="14" t="s">
        <v>1030</v>
      </c>
      <c r="H80" s="50" t="s">
        <v>1381</v>
      </c>
      <c r="I80" s="13" t="s">
        <v>960</v>
      </c>
      <c r="J80" s="32" t="s">
        <v>1019</v>
      </c>
      <c r="K80" s="32">
        <v>96</v>
      </c>
      <c r="L80" s="45">
        <f t="shared" si="15"/>
        <v>0</v>
      </c>
      <c r="M80" s="38" t="s">
        <v>10</v>
      </c>
      <c r="N80" s="38">
        <v>6912</v>
      </c>
      <c r="O80" s="46">
        <f t="shared" si="16"/>
        <v>0</v>
      </c>
      <c r="P80" s="41" t="s">
        <v>11</v>
      </c>
      <c r="Q80" s="39">
        <v>1</v>
      </c>
      <c r="R80" s="39">
        <v>1</v>
      </c>
      <c r="S80" s="42"/>
      <c r="T80" s="42">
        <f t="shared" si="17"/>
        <v>0</v>
      </c>
      <c r="U80" s="121"/>
      <c r="V80" s="122"/>
      <c r="W80" s="122"/>
      <c r="X80" s="123"/>
    </row>
    <row r="81" spans="1:24" ht="30" customHeight="1">
      <c r="A81" s="148"/>
      <c r="B81" s="150"/>
      <c r="C81" s="15" t="str">
        <f t="shared" si="21"/>
        <v>多功能盒（200μL黄色移液吸头）</v>
      </c>
      <c r="D81" s="11">
        <v>1707</v>
      </c>
      <c r="E81" s="12" t="s">
        <v>129</v>
      </c>
      <c r="F81" s="13" t="s">
        <v>1018</v>
      </c>
      <c r="G81" s="14" t="s">
        <v>1030</v>
      </c>
      <c r="H81" s="50" t="s">
        <v>1382</v>
      </c>
      <c r="I81" s="13" t="s">
        <v>961</v>
      </c>
      <c r="J81" s="32" t="s">
        <v>1019</v>
      </c>
      <c r="K81" s="32">
        <v>96</v>
      </c>
      <c r="L81" s="45">
        <f t="shared" si="15"/>
        <v>0</v>
      </c>
      <c r="M81" s="38" t="s">
        <v>10</v>
      </c>
      <c r="N81" s="38">
        <v>6912</v>
      </c>
      <c r="O81" s="46">
        <f t="shared" si="16"/>
        <v>0</v>
      </c>
      <c r="P81" s="41" t="s">
        <v>11</v>
      </c>
      <c r="Q81" s="39">
        <v>1</v>
      </c>
      <c r="R81" s="39">
        <v>1</v>
      </c>
      <c r="S81" s="42"/>
      <c r="T81" s="42">
        <f t="shared" si="17"/>
        <v>0</v>
      </c>
      <c r="U81" s="121"/>
      <c r="V81" s="122"/>
      <c r="W81" s="122"/>
      <c r="X81" s="123"/>
    </row>
    <row r="82" spans="1:24" ht="30" customHeight="1">
      <c r="A82" s="148"/>
      <c r="B82" s="150"/>
      <c r="C82" s="15" t="str">
        <f>C74</f>
        <v>200μL黄色移液吸头</v>
      </c>
      <c r="D82" s="11">
        <v>1708</v>
      </c>
      <c r="E82" s="12" t="s">
        <v>1041</v>
      </c>
      <c r="F82" s="13" t="s">
        <v>23</v>
      </c>
      <c r="G82" s="14" t="s">
        <v>1030</v>
      </c>
      <c r="H82" s="50" t="s">
        <v>1383</v>
      </c>
      <c r="I82" s="13" t="s">
        <v>130</v>
      </c>
      <c r="J82" s="32" t="s">
        <v>1019</v>
      </c>
      <c r="K82" s="32">
        <v>96</v>
      </c>
      <c r="L82" s="45">
        <f t="shared" si="15"/>
        <v>0</v>
      </c>
      <c r="M82" s="38" t="s">
        <v>10</v>
      </c>
      <c r="N82" s="38">
        <v>9600</v>
      </c>
      <c r="O82" s="46">
        <f t="shared" si="16"/>
        <v>0</v>
      </c>
      <c r="P82" s="41" t="s">
        <v>11</v>
      </c>
      <c r="Q82" s="39">
        <v>1</v>
      </c>
      <c r="R82" s="39">
        <v>1</v>
      </c>
      <c r="S82" s="42"/>
      <c r="T82" s="42">
        <f t="shared" si="17"/>
        <v>0</v>
      </c>
      <c r="U82" s="121"/>
      <c r="V82" s="122"/>
      <c r="W82" s="122"/>
      <c r="X82" s="123"/>
    </row>
    <row r="83" spans="1:24" ht="30" customHeight="1">
      <c r="A83" s="148"/>
      <c r="B83" s="150"/>
      <c r="C83" s="15" t="str">
        <f t="shared" si="21"/>
        <v>200μL黄色移液吸头</v>
      </c>
      <c r="D83" s="11">
        <v>1709</v>
      </c>
      <c r="E83" s="12" t="s">
        <v>131</v>
      </c>
      <c r="F83" s="13" t="s">
        <v>23</v>
      </c>
      <c r="G83" s="14" t="s">
        <v>1030</v>
      </c>
      <c r="H83" s="50" t="s">
        <v>1384</v>
      </c>
      <c r="I83" s="13" t="s">
        <v>132</v>
      </c>
      <c r="J83" s="32" t="s">
        <v>1019</v>
      </c>
      <c r="K83" s="32">
        <v>96</v>
      </c>
      <c r="L83" s="45">
        <f t="shared" si="15"/>
        <v>0</v>
      </c>
      <c r="M83" s="38" t="s">
        <v>10</v>
      </c>
      <c r="N83" s="38">
        <v>9600</v>
      </c>
      <c r="O83" s="46">
        <f t="shared" si="16"/>
        <v>0</v>
      </c>
      <c r="P83" s="41" t="s">
        <v>11</v>
      </c>
      <c r="Q83" s="39">
        <v>1</v>
      </c>
      <c r="R83" s="39">
        <v>1</v>
      </c>
      <c r="S83" s="42"/>
      <c r="T83" s="42">
        <f t="shared" si="17"/>
        <v>0</v>
      </c>
      <c r="U83" s="121"/>
      <c r="V83" s="122"/>
      <c r="W83" s="122"/>
      <c r="X83" s="123"/>
    </row>
    <row r="84" spans="1:24" ht="30" customHeight="1">
      <c r="A84" s="148"/>
      <c r="B84" s="150"/>
      <c r="C84" s="15" t="str">
        <f t="shared" si="21"/>
        <v>200μL黄色移液吸头</v>
      </c>
      <c r="D84" s="11">
        <v>1710</v>
      </c>
      <c r="E84" s="12" t="s">
        <v>1042</v>
      </c>
      <c r="F84" s="13" t="s">
        <v>23</v>
      </c>
      <c r="G84" s="14" t="s">
        <v>1030</v>
      </c>
      <c r="H84" s="50" t="s">
        <v>1385</v>
      </c>
      <c r="I84" s="22" t="s">
        <v>899</v>
      </c>
      <c r="J84" s="32" t="s">
        <v>1019</v>
      </c>
      <c r="K84" s="32">
        <v>96</v>
      </c>
      <c r="L84" s="45">
        <f t="shared" si="15"/>
        <v>0</v>
      </c>
      <c r="M84" s="38" t="s">
        <v>10</v>
      </c>
      <c r="N84" s="38">
        <v>9600</v>
      </c>
      <c r="O84" s="46">
        <f t="shared" si="16"/>
        <v>0</v>
      </c>
      <c r="P84" s="41" t="s">
        <v>11</v>
      </c>
      <c r="Q84" s="39">
        <v>1</v>
      </c>
      <c r="R84" s="39">
        <v>1</v>
      </c>
      <c r="S84" s="42"/>
      <c r="T84" s="42">
        <f t="shared" si="17"/>
        <v>0</v>
      </c>
      <c r="U84" s="121"/>
      <c r="V84" s="122"/>
      <c r="W84" s="122"/>
      <c r="X84" s="123"/>
    </row>
    <row r="85" spans="1:24" ht="30" customHeight="1">
      <c r="A85" s="148"/>
      <c r="B85" s="150"/>
      <c r="C85" s="15" t="str">
        <f t="shared" si="21"/>
        <v>200μL黄色移液吸头</v>
      </c>
      <c r="D85" s="11">
        <v>1711</v>
      </c>
      <c r="E85" s="21" t="s">
        <v>898</v>
      </c>
      <c r="F85" s="13" t="s">
        <v>23</v>
      </c>
      <c r="G85" s="14" t="s">
        <v>1030</v>
      </c>
      <c r="H85" s="50" t="s">
        <v>1386</v>
      </c>
      <c r="I85" s="22" t="s">
        <v>900</v>
      </c>
      <c r="J85" s="32" t="s">
        <v>1019</v>
      </c>
      <c r="K85" s="32">
        <v>96</v>
      </c>
      <c r="L85" s="45">
        <f t="shared" si="15"/>
        <v>0</v>
      </c>
      <c r="M85" s="38" t="s">
        <v>10</v>
      </c>
      <c r="N85" s="38">
        <v>9600</v>
      </c>
      <c r="O85" s="46">
        <f t="shared" si="16"/>
        <v>0</v>
      </c>
      <c r="P85" s="41" t="s">
        <v>11</v>
      </c>
      <c r="Q85" s="39">
        <v>1</v>
      </c>
      <c r="R85" s="39">
        <v>1</v>
      </c>
      <c r="S85" s="42"/>
      <c r="T85" s="42">
        <f t="shared" si="17"/>
        <v>0</v>
      </c>
      <c r="U85" s="121"/>
      <c r="V85" s="122"/>
      <c r="W85" s="122"/>
      <c r="X85" s="123"/>
    </row>
    <row r="86" spans="1:24" ht="30" customHeight="1">
      <c r="A86" s="148"/>
      <c r="B86" s="150"/>
      <c r="C86" s="15" t="str">
        <f t="shared" si="21"/>
        <v>200μL黄色移液吸头</v>
      </c>
      <c r="D86" s="11">
        <v>1712</v>
      </c>
      <c r="E86" s="12" t="s">
        <v>1039</v>
      </c>
      <c r="F86" s="13" t="s">
        <v>23</v>
      </c>
      <c r="G86" s="14" t="s">
        <v>1030</v>
      </c>
      <c r="H86" s="50" t="s">
        <v>1387</v>
      </c>
      <c r="I86" s="13" t="s">
        <v>133</v>
      </c>
      <c r="J86" s="32" t="s">
        <v>1019</v>
      </c>
      <c r="K86" s="32">
        <v>96</v>
      </c>
      <c r="L86" s="45">
        <f t="shared" si="15"/>
        <v>0</v>
      </c>
      <c r="M86" s="38" t="s">
        <v>10</v>
      </c>
      <c r="N86" s="38">
        <v>9600</v>
      </c>
      <c r="O86" s="46">
        <f t="shared" si="16"/>
        <v>0</v>
      </c>
      <c r="P86" s="41" t="s">
        <v>11</v>
      </c>
      <c r="Q86" s="39">
        <v>1</v>
      </c>
      <c r="R86" s="39">
        <v>1</v>
      </c>
      <c r="S86" s="42"/>
      <c r="T86" s="42">
        <f t="shared" si="17"/>
        <v>0</v>
      </c>
      <c r="U86" s="121"/>
      <c r="V86" s="122"/>
      <c r="W86" s="122"/>
      <c r="X86" s="123"/>
    </row>
    <row r="87" spans="1:24" ht="30" customHeight="1">
      <c r="A87" s="148"/>
      <c r="B87" s="150"/>
      <c r="C87" s="15" t="str">
        <f t="shared" si="21"/>
        <v>200μL黄色移液吸头</v>
      </c>
      <c r="D87" s="11">
        <v>1713</v>
      </c>
      <c r="E87" s="12" t="s">
        <v>134</v>
      </c>
      <c r="F87" s="13" t="s">
        <v>23</v>
      </c>
      <c r="G87" s="14" t="s">
        <v>1030</v>
      </c>
      <c r="H87" s="50" t="s">
        <v>1388</v>
      </c>
      <c r="I87" s="13" t="s">
        <v>135</v>
      </c>
      <c r="J87" s="32" t="s">
        <v>1019</v>
      </c>
      <c r="K87" s="32">
        <v>96</v>
      </c>
      <c r="L87" s="45">
        <f t="shared" si="15"/>
        <v>0</v>
      </c>
      <c r="M87" s="38" t="s">
        <v>10</v>
      </c>
      <c r="N87" s="38">
        <v>9600</v>
      </c>
      <c r="O87" s="46">
        <f t="shared" si="16"/>
        <v>0</v>
      </c>
      <c r="P87" s="41" t="s">
        <v>11</v>
      </c>
      <c r="Q87" s="39">
        <v>1</v>
      </c>
      <c r="R87" s="39">
        <v>1</v>
      </c>
      <c r="S87" s="42"/>
      <c r="T87" s="42">
        <f t="shared" si="17"/>
        <v>0</v>
      </c>
      <c r="U87" s="121"/>
      <c r="V87" s="122"/>
      <c r="W87" s="122"/>
      <c r="X87" s="123"/>
    </row>
    <row r="88" spans="1:24" ht="30" customHeight="1">
      <c r="A88" s="148"/>
      <c r="B88" s="150"/>
      <c r="C88" s="15" t="str">
        <f t="shared" si="21"/>
        <v>200μL黄色移液吸头</v>
      </c>
      <c r="D88" s="11">
        <v>1714</v>
      </c>
      <c r="E88" s="12" t="s">
        <v>1040</v>
      </c>
      <c r="F88" s="13" t="s">
        <v>23</v>
      </c>
      <c r="G88" s="14" t="s">
        <v>1030</v>
      </c>
      <c r="H88" s="50" t="s">
        <v>1389</v>
      </c>
      <c r="I88" s="22" t="s">
        <v>901</v>
      </c>
      <c r="J88" s="32" t="s">
        <v>1019</v>
      </c>
      <c r="K88" s="32">
        <v>96</v>
      </c>
      <c r="L88" s="45">
        <f t="shared" si="15"/>
        <v>0</v>
      </c>
      <c r="M88" s="38" t="s">
        <v>10</v>
      </c>
      <c r="N88" s="38">
        <v>9600</v>
      </c>
      <c r="O88" s="46">
        <f t="shared" si="16"/>
        <v>0</v>
      </c>
      <c r="P88" s="41" t="s">
        <v>11</v>
      </c>
      <c r="Q88" s="39">
        <v>1</v>
      </c>
      <c r="R88" s="39">
        <v>1</v>
      </c>
      <c r="S88" s="42"/>
      <c r="T88" s="42">
        <f t="shared" si="17"/>
        <v>0</v>
      </c>
      <c r="U88" s="121"/>
      <c r="V88" s="122"/>
      <c r="W88" s="122"/>
      <c r="X88" s="123"/>
    </row>
    <row r="89" spans="1:24" ht="30" customHeight="1">
      <c r="A89" s="148"/>
      <c r="B89" s="150"/>
      <c r="C89" s="15" t="str">
        <f t="shared" si="21"/>
        <v>200μL黄色移液吸头</v>
      </c>
      <c r="D89" s="11">
        <v>1715</v>
      </c>
      <c r="E89" s="21" t="s">
        <v>897</v>
      </c>
      <c r="F89" s="13" t="s">
        <v>23</v>
      </c>
      <c r="G89" s="14" t="s">
        <v>1030</v>
      </c>
      <c r="H89" s="50" t="s">
        <v>1390</v>
      </c>
      <c r="I89" s="22" t="s">
        <v>902</v>
      </c>
      <c r="J89" s="32" t="s">
        <v>1019</v>
      </c>
      <c r="K89" s="32">
        <v>96</v>
      </c>
      <c r="L89" s="45">
        <f t="shared" si="15"/>
        <v>0</v>
      </c>
      <c r="M89" s="38" t="s">
        <v>10</v>
      </c>
      <c r="N89" s="38">
        <v>9600</v>
      </c>
      <c r="O89" s="46">
        <f t="shared" si="16"/>
        <v>0</v>
      </c>
      <c r="P89" s="41" t="s">
        <v>11</v>
      </c>
      <c r="Q89" s="39">
        <v>1</v>
      </c>
      <c r="R89" s="39">
        <v>1</v>
      </c>
      <c r="S89" s="42"/>
      <c r="T89" s="42">
        <f t="shared" si="17"/>
        <v>0</v>
      </c>
      <c r="U89" s="121"/>
      <c r="V89" s="122"/>
      <c r="W89" s="122"/>
      <c r="X89" s="123"/>
    </row>
    <row r="90" spans="1:24" ht="30" customHeight="1">
      <c r="A90" s="148"/>
      <c r="B90" s="150"/>
      <c r="C90" s="15" t="str">
        <f t="shared" si="21"/>
        <v>200μL黄色移液吸头</v>
      </c>
      <c r="D90" s="11">
        <v>1716</v>
      </c>
      <c r="E90" s="12" t="s">
        <v>1750</v>
      </c>
      <c r="F90" s="13" t="s">
        <v>1851</v>
      </c>
      <c r="G90" s="14" t="s">
        <v>1030</v>
      </c>
      <c r="H90" s="50" t="s">
        <v>1763</v>
      </c>
      <c r="I90" s="13" t="s">
        <v>1768</v>
      </c>
      <c r="J90" s="32" t="s">
        <v>879</v>
      </c>
      <c r="K90" s="32">
        <v>96</v>
      </c>
      <c r="L90" s="45">
        <f t="shared" si="15"/>
        <v>0</v>
      </c>
      <c r="M90" s="38" t="s">
        <v>10</v>
      </c>
      <c r="N90" s="38">
        <v>9600</v>
      </c>
      <c r="O90" s="46">
        <f t="shared" si="16"/>
        <v>0</v>
      </c>
      <c r="P90" s="41" t="s">
        <v>11</v>
      </c>
      <c r="Q90" s="39">
        <v>1</v>
      </c>
      <c r="R90" s="39">
        <v>1</v>
      </c>
      <c r="S90" s="42"/>
      <c r="T90" s="42">
        <f t="shared" si="17"/>
        <v>0</v>
      </c>
      <c r="U90" s="121"/>
      <c r="V90" s="122"/>
      <c r="W90" s="122"/>
      <c r="X90" s="123"/>
    </row>
    <row r="91" spans="1:24" ht="30" customHeight="1">
      <c r="A91" s="148"/>
      <c r="B91" s="150"/>
      <c r="C91" s="15" t="s">
        <v>136</v>
      </c>
      <c r="D91" s="11">
        <v>1800</v>
      </c>
      <c r="E91" s="12" t="s">
        <v>137</v>
      </c>
      <c r="F91" s="13" t="s">
        <v>8</v>
      </c>
      <c r="G91" s="14" t="s">
        <v>1030</v>
      </c>
      <c r="H91" s="50" t="s">
        <v>1391</v>
      </c>
      <c r="I91" s="13" t="s">
        <v>138</v>
      </c>
      <c r="J91" s="31" t="s">
        <v>1015</v>
      </c>
      <c r="K91" s="31">
        <v>1000</v>
      </c>
      <c r="L91" s="45">
        <f t="shared" si="15"/>
        <v>0</v>
      </c>
      <c r="M91" s="38" t="s">
        <v>10</v>
      </c>
      <c r="N91" s="38">
        <v>5000</v>
      </c>
      <c r="O91" s="46">
        <f t="shared" si="16"/>
        <v>0</v>
      </c>
      <c r="P91" s="41" t="s">
        <v>11</v>
      </c>
      <c r="Q91" s="39">
        <v>1</v>
      </c>
      <c r="R91" s="39">
        <v>1</v>
      </c>
      <c r="S91" s="42"/>
      <c r="T91" s="42">
        <f t="shared" si="17"/>
        <v>0</v>
      </c>
      <c r="U91" s="121"/>
      <c r="V91" s="122"/>
      <c r="W91" s="122"/>
      <c r="X91" s="123"/>
    </row>
    <row r="92" spans="1:24" ht="30" customHeight="1">
      <c r="A92" s="148"/>
      <c r="B92" s="150"/>
      <c r="C92" s="15" t="str">
        <f t="shared" ref="C92:C100" si="22">C91</f>
        <v>200μL加长移液吸头</v>
      </c>
      <c r="D92" s="11">
        <v>1801</v>
      </c>
      <c r="E92" s="12" t="s">
        <v>139</v>
      </c>
      <c r="F92" s="13" t="s">
        <v>8</v>
      </c>
      <c r="G92" s="14" t="s">
        <v>1030</v>
      </c>
      <c r="H92" s="50" t="s">
        <v>1392</v>
      </c>
      <c r="I92" s="13" t="s">
        <v>140</v>
      </c>
      <c r="J92" s="31" t="s">
        <v>1015</v>
      </c>
      <c r="K92" s="31">
        <v>1000</v>
      </c>
      <c r="L92" s="45">
        <f t="shared" si="15"/>
        <v>0</v>
      </c>
      <c r="M92" s="38" t="s">
        <v>10</v>
      </c>
      <c r="N92" s="38">
        <v>5000</v>
      </c>
      <c r="O92" s="46">
        <f t="shared" si="16"/>
        <v>0</v>
      </c>
      <c r="P92" s="41" t="s">
        <v>11</v>
      </c>
      <c r="Q92" s="39">
        <v>1</v>
      </c>
      <c r="R92" s="39">
        <v>1</v>
      </c>
      <c r="S92" s="42"/>
      <c r="T92" s="42">
        <f t="shared" si="17"/>
        <v>0</v>
      </c>
      <c r="U92" s="121"/>
      <c r="V92" s="122"/>
      <c r="W92" s="122"/>
      <c r="X92" s="123"/>
    </row>
    <row r="93" spans="1:24" ht="30" customHeight="1">
      <c r="A93" s="148"/>
      <c r="B93" s="150"/>
      <c r="C93" s="15" t="str">
        <f t="shared" si="22"/>
        <v>200μL加长移液吸头</v>
      </c>
      <c r="D93" s="11">
        <v>1802</v>
      </c>
      <c r="E93" s="12" t="s">
        <v>141</v>
      </c>
      <c r="F93" s="13" t="s">
        <v>8</v>
      </c>
      <c r="G93" s="14" t="s">
        <v>1030</v>
      </c>
      <c r="H93" s="50" t="s">
        <v>1393</v>
      </c>
      <c r="I93" s="13" t="s">
        <v>142</v>
      </c>
      <c r="J93" s="31" t="s">
        <v>1015</v>
      </c>
      <c r="K93" s="31">
        <v>1000</v>
      </c>
      <c r="L93" s="45">
        <f t="shared" si="15"/>
        <v>0</v>
      </c>
      <c r="M93" s="38" t="s">
        <v>10</v>
      </c>
      <c r="N93" s="38">
        <v>5000</v>
      </c>
      <c r="O93" s="46">
        <f t="shared" si="16"/>
        <v>0</v>
      </c>
      <c r="P93" s="41" t="s">
        <v>11</v>
      </c>
      <c r="Q93" s="39">
        <v>1</v>
      </c>
      <c r="R93" s="39">
        <v>1</v>
      </c>
      <c r="S93" s="42"/>
      <c r="T93" s="42">
        <f t="shared" si="17"/>
        <v>0</v>
      </c>
      <c r="U93" s="121"/>
      <c r="V93" s="122"/>
      <c r="W93" s="122"/>
      <c r="X93" s="123"/>
    </row>
    <row r="94" spans="1:24" ht="30" customHeight="1">
      <c r="A94" s="148"/>
      <c r="B94" s="150"/>
      <c r="C94" s="15" t="str">
        <f t="shared" si="22"/>
        <v>200μL加长移液吸头</v>
      </c>
      <c r="D94" s="11">
        <v>1803</v>
      </c>
      <c r="E94" s="12" t="s">
        <v>143</v>
      </c>
      <c r="F94" s="13" t="s">
        <v>8</v>
      </c>
      <c r="G94" s="14" t="s">
        <v>1030</v>
      </c>
      <c r="H94" s="50" t="s">
        <v>1394</v>
      </c>
      <c r="I94" s="13" t="s">
        <v>144</v>
      </c>
      <c r="J94" s="31" t="s">
        <v>1015</v>
      </c>
      <c r="K94" s="31">
        <v>1000</v>
      </c>
      <c r="L94" s="45">
        <f t="shared" si="15"/>
        <v>0</v>
      </c>
      <c r="M94" s="38" t="s">
        <v>10</v>
      </c>
      <c r="N94" s="38">
        <v>5000</v>
      </c>
      <c r="O94" s="46">
        <f t="shared" si="16"/>
        <v>0</v>
      </c>
      <c r="P94" s="41" t="s">
        <v>11</v>
      </c>
      <c r="Q94" s="39">
        <v>1</v>
      </c>
      <c r="R94" s="39">
        <v>1</v>
      </c>
      <c r="S94" s="42"/>
      <c r="T94" s="42">
        <f t="shared" si="17"/>
        <v>0</v>
      </c>
      <c r="U94" s="121"/>
      <c r="V94" s="122"/>
      <c r="W94" s="122"/>
      <c r="X94" s="123"/>
    </row>
    <row r="95" spans="1:24" ht="30" customHeight="1">
      <c r="A95" s="148"/>
      <c r="B95" s="150"/>
      <c r="C95" s="15" t="s">
        <v>1270</v>
      </c>
      <c r="D95" s="11">
        <v>1804</v>
      </c>
      <c r="E95" s="12" t="s">
        <v>145</v>
      </c>
      <c r="F95" s="13" t="s">
        <v>1018</v>
      </c>
      <c r="G95" s="14" t="s">
        <v>1030</v>
      </c>
      <c r="H95" s="50" t="s">
        <v>1395</v>
      </c>
      <c r="I95" s="13" t="s">
        <v>1055</v>
      </c>
      <c r="J95" s="32" t="s">
        <v>1019</v>
      </c>
      <c r="K95" s="32">
        <v>96</v>
      </c>
      <c r="L95" s="45">
        <f t="shared" si="15"/>
        <v>0</v>
      </c>
      <c r="M95" s="38" t="s">
        <v>10</v>
      </c>
      <c r="N95" s="38">
        <v>6912</v>
      </c>
      <c r="O95" s="46">
        <f t="shared" si="16"/>
        <v>0</v>
      </c>
      <c r="P95" s="41" t="s">
        <v>11</v>
      </c>
      <c r="Q95" s="39">
        <v>1</v>
      </c>
      <c r="R95" s="39">
        <v>1</v>
      </c>
      <c r="S95" s="42"/>
      <c r="T95" s="42">
        <f t="shared" si="17"/>
        <v>0</v>
      </c>
      <c r="U95" s="121"/>
      <c r="V95" s="122"/>
      <c r="W95" s="122"/>
      <c r="X95" s="123"/>
    </row>
    <row r="96" spans="1:24" ht="30" customHeight="1">
      <c r="A96" s="148"/>
      <c r="B96" s="150"/>
      <c r="C96" s="15" t="str">
        <f t="shared" si="22"/>
        <v>多功能盒（200μL加长移液吸头）</v>
      </c>
      <c r="D96" s="11">
        <v>1805</v>
      </c>
      <c r="E96" s="12" t="s">
        <v>146</v>
      </c>
      <c r="F96" s="13" t="s">
        <v>1018</v>
      </c>
      <c r="G96" s="14" t="s">
        <v>1030</v>
      </c>
      <c r="H96" s="50" t="s">
        <v>1396</v>
      </c>
      <c r="I96" s="13" t="s">
        <v>1056</v>
      </c>
      <c r="J96" s="32" t="s">
        <v>1019</v>
      </c>
      <c r="K96" s="32">
        <v>96</v>
      </c>
      <c r="L96" s="45">
        <f t="shared" si="15"/>
        <v>0</v>
      </c>
      <c r="M96" s="38" t="s">
        <v>10</v>
      </c>
      <c r="N96" s="38">
        <v>6912</v>
      </c>
      <c r="O96" s="46">
        <f t="shared" si="16"/>
        <v>0</v>
      </c>
      <c r="P96" s="41" t="s">
        <v>11</v>
      </c>
      <c r="Q96" s="39">
        <v>1</v>
      </c>
      <c r="R96" s="39">
        <v>1</v>
      </c>
      <c r="S96" s="42"/>
      <c r="T96" s="42">
        <f t="shared" si="17"/>
        <v>0</v>
      </c>
      <c r="U96" s="121"/>
      <c r="V96" s="122"/>
      <c r="W96" s="122"/>
      <c r="X96" s="123"/>
    </row>
    <row r="97" spans="1:24" ht="30" customHeight="1">
      <c r="A97" s="148"/>
      <c r="B97" s="150"/>
      <c r="C97" s="15" t="str">
        <f t="shared" si="22"/>
        <v>多功能盒（200μL加长移液吸头）</v>
      </c>
      <c r="D97" s="11">
        <v>1806</v>
      </c>
      <c r="E97" s="12" t="s">
        <v>147</v>
      </c>
      <c r="F97" s="13" t="s">
        <v>1018</v>
      </c>
      <c r="G97" s="14" t="s">
        <v>1030</v>
      </c>
      <c r="H97" s="50" t="s">
        <v>1397</v>
      </c>
      <c r="I97" s="13" t="s">
        <v>1057</v>
      </c>
      <c r="J97" s="32" t="s">
        <v>1019</v>
      </c>
      <c r="K97" s="32">
        <v>96</v>
      </c>
      <c r="L97" s="45">
        <f t="shared" si="15"/>
        <v>0</v>
      </c>
      <c r="M97" s="38" t="s">
        <v>10</v>
      </c>
      <c r="N97" s="38">
        <v>6912</v>
      </c>
      <c r="O97" s="46">
        <f t="shared" si="16"/>
        <v>0</v>
      </c>
      <c r="P97" s="41" t="s">
        <v>11</v>
      </c>
      <c r="Q97" s="39">
        <v>1</v>
      </c>
      <c r="R97" s="39">
        <v>1</v>
      </c>
      <c r="S97" s="42"/>
      <c r="T97" s="42">
        <f t="shared" si="17"/>
        <v>0</v>
      </c>
      <c r="U97" s="121"/>
      <c r="V97" s="122"/>
      <c r="W97" s="122"/>
      <c r="X97" s="123"/>
    </row>
    <row r="98" spans="1:24" ht="30" customHeight="1">
      <c r="A98" s="148"/>
      <c r="B98" s="150"/>
      <c r="C98" s="15" t="str">
        <f t="shared" si="22"/>
        <v>多功能盒（200μL加长移液吸头）</v>
      </c>
      <c r="D98" s="11">
        <v>1807</v>
      </c>
      <c r="E98" s="12" t="s">
        <v>148</v>
      </c>
      <c r="F98" s="13" t="s">
        <v>1018</v>
      </c>
      <c r="G98" s="14" t="s">
        <v>1030</v>
      </c>
      <c r="H98" s="50" t="s">
        <v>1398</v>
      </c>
      <c r="I98" s="13" t="s">
        <v>1058</v>
      </c>
      <c r="J98" s="32" t="s">
        <v>1019</v>
      </c>
      <c r="K98" s="32">
        <v>96</v>
      </c>
      <c r="L98" s="45">
        <f t="shared" si="15"/>
        <v>0</v>
      </c>
      <c r="M98" s="38" t="s">
        <v>10</v>
      </c>
      <c r="N98" s="38">
        <v>6912</v>
      </c>
      <c r="O98" s="46">
        <f t="shared" si="16"/>
        <v>0</v>
      </c>
      <c r="P98" s="41" t="s">
        <v>11</v>
      </c>
      <c r="Q98" s="39">
        <v>1</v>
      </c>
      <c r="R98" s="39">
        <v>1</v>
      </c>
      <c r="S98" s="42"/>
      <c r="T98" s="42">
        <f t="shared" si="17"/>
        <v>0</v>
      </c>
      <c r="U98" s="121"/>
      <c r="V98" s="122"/>
      <c r="W98" s="122"/>
      <c r="X98" s="123"/>
    </row>
    <row r="99" spans="1:24" ht="30" customHeight="1">
      <c r="A99" s="148"/>
      <c r="B99" s="150"/>
      <c r="C99" s="15" t="str">
        <f t="shared" si="22"/>
        <v>多功能盒（200μL加长移液吸头）</v>
      </c>
      <c r="D99" s="11">
        <v>1812</v>
      </c>
      <c r="E99" s="12" t="s">
        <v>149</v>
      </c>
      <c r="F99" s="13" t="s">
        <v>1819</v>
      </c>
      <c r="G99" s="14" t="s">
        <v>1030</v>
      </c>
      <c r="H99" s="50" t="s">
        <v>1816</v>
      </c>
      <c r="I99" s="13" t="s">
        <v>150</v>
      </c>
      <c r="J99" s="32" t="s">
        <v>1019</v>
      </c>
      <c r="K99" s="32">
        <v>96</v>
      </c>
      <c r="L99" s="45">
        <f t="shared" si="15"/>
        <v>0</v>
      </c>
      <c r="M99" s="38" t="s">
        <v>10</v>
      </c>
      <c r="N99" s="38">
        <v>4800</v>
      </c>
      <c r="O99" s="46">
        <f t="shared" si="16"/>
        <v>0</v>
      </c>
      <c r="P99" s="41" t="s">
        <v>11</v>
      </c>
      <c r="Q99" s="39">
        <v>1</v>
      </c>
      <c r="R99" s="39">
        <v>1</v>
      </c>
      <c r="S99" s="42"/>
      <c r="T99" s="42">
        <f t="shared" si="17"/>
        <v>0</v>
      </c>
      <c r="U99" s="121"/>
      <c r="V99" s="122"/>
      <c r="W99" s="122"/>
      <c r="X99" s="123"/>
    </row>
    <row r="100" spans="1:24" ht="30" customHeight="1">
      <c r="A100" s="148"/>
      <c r="B100" s="150"/>
      <c r="C100" s="15" t="str">
        <f t="shared" si="22"/>
        <v>多功能盒（200μL加长移液吸头）</v>
      </c>
      <c r="D100" s="11">
        <v>1814</v>
      </c>
      <c r="E100" s="12" t="s">
        <v>151</v>
      </c>
      <c r="F100" s="13" t="s">
        <v>1819</v>
      </c>
      <c r="G100" s="14" t="s">
        <v>1030</v>
      </c>
      <c r="H100" s="50" t="s">
        <v>1817</v>
      </c>
      <c r="I100" s="13" t="s">
        <v>152</v>
      </c>
      <c r="J100" s="32" t="s">
        <v>1019</v>
      </c>
      <c r="K100" s="32">
        <v>96</v>
      </c>
      <c r="L100" s="45">
        <f t="shared" si="15"/>
        <v>0</v>
      </c>
      <c r="M100" s="38" t="s">
        <v>10</v>
      </c>
      <c r="N100" s="38">
        <v>4800</v>
      </c>
      <c r="O100" s="46">
        <f t="shared" si="16"/>
        <v>0</v>
      </c>
      <c r="P100" s="41" t="s">
        <v>11</v>
      </c>
      <c r="Q100" s="39">
        <v>1</v>
      </c>
      <c r="R100" s="39">
        <v>1</v>
      </c>
      <c r="S100" s="42"/>
      <c r="T100" s="42">
        <f t="shared" si="17"/>
        <v>0</v>
      </c>
      <c r="U100" s="121"/>
      <c r="V100" s="122"/>
      <c r="W100" s="122"/>
      <c r="X100" s="123"/>
    </row>
    <row r="101" spans="1:24" ht="30" customHeight="1">
      <c r="A101" s="148"/>
      <c r="B101" s="150"/>
      <c r="C101" s="15" t="s">
        <v>153</v>
      </c>
      <c r="D101" s="11">
        <v>1900</v>
      </c>
      <c r="E101" s="12" t="s">
        <v>154</v>
      </c>
      <c r="F101" s="13" t="s">
        <v>8</v>
      </c>
      <c r="G101" s="14" t="s">
        <v>1030</v>
      </c>
      <c r="H101" s="50" t="s">
        <v>1399</v>
      </c>
      <c r="I101" s="13" t="s">
        <v>155</v>
      </c>
      <c r="J101" s="31" t="s">
        <v>1015</v>
      </c>
      <c r="K101" s="31">
        <v>1000</v>
      </c>
      <c r="L101" s="45">
        <f t="shared" si="15"/>
        <v>0</v>
      </c>
      <c r="M101" s="38" t="s">
        <v>10</v>
      </c>
      <c r="N101" s="38">
        <v>5000</v>
      </c>
      <c r="O101" s="46">
        <f t="shared" si="16"/>
        <v>0</v>
      </c>
      <c r="P101" s="41" t="s">
        <v>11</v>
      </c>
      <c r="Q101" s="39">
        <v>1</v>
      </c>
      <c r="R101" s="39">
        <v>1</v>
      </c>
      <c r="S101" s="42"/>
      <c r="T101" s="42">
        <f t="shared" si="17"/>
        <v>0</v>
      </c>
      <c r="U101" s="121"/>
      <c r="V101" s="122"/>
      <c r="W101" s="122"/>
      <c r="X101" s="123"/>
    </row>
    <row r="102" spans="1:24" ht="30" customHeight="1">
      <c r="A102" s="148"/>
      <c r="B102" s="150"/>
      <c r="C102" s="15" t="str">
        <f t="shared" ref="C102:C110" si="23">C101</f>
        <v>200μL凝胶点样移液吸头</v>
      </c>
      <c r="D102" s="11">
        <v>1901</v>
      </c>
      <c r="E102" s="12" t="s">
        <v>156</v>
      </c>
      <c r="F102" s="13" t="s">
        <v>8</v>
      </c>
      <c r="G102" s="14" t="s">
        <v>1030</v>
      </c>
      <c r="H102" s="50" t="s">
        <v>1400</v>
      </c>
      <c r="I102" s="13" t="s">
        <v>157</v>
      </c>
      <c r="J102" s="31" t="s">
        <v>1015</v>
      </c>
      <c r="K102" s="31">
        <v>1000</v>
      </c>
      <c r="L102" s="45">
        <f t="shared" si="15"/>
        <v>0</v>
      </c>
      <c r="M102" s="38" t="s">
        <v>10</v>
      </c>
      <c r="N102" s="38">
        <v>5000</v>
      </c>
      <c r="O102" s="46">
        <f t="shared" si="16"/>
        <v>0</v>
      </c>
      <c r="P102" s="41" t="s">
        <v>11</v>
      </c>
      <c r="Q102" s="39">
        <v>1</v>
      </c>
      <c r="R102" s="39">
        <v>1</v>
      </c>
      <c r="S102" s="42"/>
      <c r="T102" s="42">
        <f t="shared" si="17"/>
        <v>0</v>
      </c>
      <c r="U102" s="121"/>
      <c r="V102" s="122"/>
      <c r="W102" s="122"/>
      <c r="X102" s="123"/>
    </row>
    <row r="103" spans="1:24" ht="30" customHeight="1">
      <c r="A103" s="148"/>
      <c r="B103" s="150"/>
      <c r="C103" s="15" t="str">
        <f t="shared" si="23"/>
        <v>200μL凝胶点样移液吸头</v>
      </c>
      <c r="D103" s="11">
        <v>1902</v>
      </c>
      <c r="E103" s="12" t="s">
        <v>158</v>
      </c>
      <c r="F103" s="13" t="s">
        <v>8</v>
      </c>
      <c r="G103" s="14" t="s">
        <v>1030</v>
      </c>
      <c r="H103" s="50" t="s">
        <v>1779</v>
      </c>
      <c r="I103" s="13" t="s">
        <v>159</v>
      </c>
      <c r="J103" s="31" t="s">
        <v>1015</v>
      </c>
      <c r="K103" s="31">
        <v>1000</v>
      </c>
      <c r="L103" s="45">
        <f t="shared" si="15"/>
        <v>0</v>
      </c>
      <c r="M103" s="38" t="s">
        <v>10</v>
      </c>
      <c r="N103" s="38">
        <v>5000</v>
      </c>
      <c r="O103" s="46">
        <f t="shared" si="16"/>
        <v>0</v>
      </c>
      <c r="P103" s="41" t="s">
        <v>11</v>
      </c>
      <c r="Q103" s="39">
        <v>1</v>
      </c>
      <c r="R103" s="39">
        <v>1</v>
      </c>
      <c r="S103" s="42"/>
      <c r="T103" s="42">
        <f t="shared" si="17"/>
        <v>0</v>
      </c>
      <c r="U103" s="121"/>
      <c r="V103" s="122"/>
      <c r="W103" s="122"/>
      <c r="X103" s="123"/>
    </row>
    <row r="104" spans="1:24" ht="30" customHeight="1">
      <c r="A104" s="148"/>
      <c r="B104" s="150"/>
      <c r="C104" s="15" t="str">
        <f t="shared" si="23"/>
        <v>200μL凝胶点样移液吸头</v>
      </c>
      <c r="D104" s="11">
        <v>1903</v>
      </c>
      <c r="E104" s="12" t="s">
        <v>160</v>
      </c>
      <c r="F104" s="13" t="s">
        <v>8</v>
      </c>
      <c r="G104" s="14" t="s">
        <v>1030</v>
      </c>
      <c r="H104" s="50" t="s">
        <v>1401</v>
      </c>
      <c r="I104" s="13" t="s">
        <v>161</v>
      </c>
      <c r="J104" s="31" t="s">
        <v>1015</v>
      </c>
      <c r="K104" s="31">
        <v>1000</v>
      </c>
      <c r="L104" s="45">
        <f t="shared" si="15"/>
        <v>0</v>
      </c>
      <c r="M104" s="38" t="s">
        <v>10</v>
      </c>
      <c r="N104" s="38">
        <v>5000</v>
      </c>
      <c r="O104" s="46">
        <f t="shared" si="16"/>
        <v>0</v>
      </c>
      <c r="P104" s="41" t="s">
        <v>11</v>
      </c>
      <c r="Q104" s="39">
        <v>1</v>
      </c>
      <c r="R104" s="39">
        <v>1</v>
      </c>
      <c r="S104" s="42"/>
      <c r="T104" s="42">
        <f t="shared" si="17"/>
        <v>0</v>
      </c>
      <c r="U104" s="121"/>
      <c r="V104" s="122"/>
      <c r="W104" s="122"/>
      <c r="X104" s="123"/>
    </row>
    <row r="105" spans="1:24" ht="30" customHeight="1">
      <c r="A105" s="148"/>
      <c r="B105" s="150"/>
      <c r="C105" s="15" t="s">
        <v>1271</v>
      </c>
      <c r="D105" s="11">
        <v>1904</v>
      </c>
      <c r="E105" s="12" t="s">
        <v>162</v>
      </c>
      <c r="F105" s="13" t="s">
        <v>1018</v>
      </c>
      <c r="G105" s="14" t="s">
        <v>1030</v>
      </c>
      <c r="H105" s="50" t="s">
        <v>1402</v>
      </c>
      <c r="I105" s="13" t="s">
        <v>1059</v>
      </c>
      <c r="J105" s="32" t="s">
        <v>1019</v>
      </c>
      <c r="K105" s="32">
        <v>96</v>
      </c>
      <c r="L105" s="45">
        <f t="shared" si="15"/>
        <v>0</v>
      </c>
      <c r="M105" s="38" t="s">
        <v>10</v>
      </c>
      <c r="N105" s="38">
        <v>6912</v>
      </c>
      <c r="O105" s="46">
        <f t="shared" si="16"/>
        <v>0</v>
      </c>
      <c r="P105" s="41" t="s">
        <v>11</v>
      </c>
      <c r="Q105" s="39">
        <v>1</v>
      </c>
      <c r="R105" s="39">
        <v>1</v>
      </c>
      <c r="S105" s="42"/>
      <c r="T105" s="42">
        <f t="shared" si="17"/>
        <v>0</v>
      </c>
      <c r="U105" s="121"/>
      <c r="V105" s="122"/>
      <c r="W105" s="122"/>
      <c r="X105" s="123"/>
    </row>
    <row r="106" spans="1:24" ht="30" customHeight="1">
      <c r="A106" s="148"/>
      <c r="B106" s="150"/>
      <c r="C106" s="15" t="str">
        <f t="shared" si="23"/>
        <v>多功能盒（200μL凝胶点样移液吸头）</v>
      </c>
      <c r="D106" s="11">
        <v>1905</v>
      </c>
      <c r="E106" s="12" t="s">
        <v>163</v>
      </c>
      <c r="F106" s="13" t="s">
        <v>1018</v>
      </c>
      <c r="G106" s="14" t="s">
        <v>1030</v>
      </c>
      <c r="H106" s="50" t="s">
        <v>1403</v>
      </c>
      <c r="I106" s="13" t="s">
        <v>1060</v>
      </c>
      <c r="J106" s="32" t="s">
        <v>1019</v>
      </c>
      <c r="K106" s="32">
        <v>96</v>
      </c>
      <c r="L106" s="45">
        <f t="shared" si="15"/>
        <v>0</v>
      </c>
      <c r="M106" s="38" t="s">
        <v>10</v>
      </c>
      <c r="N106" s="38">
        <v>6912</v>
      </c>
      <c r="O106" s="46">
        <f t="shared" si="16"/>
        <v>0</v>
      </c>
      <c r="P106" s="41" t="s">
        <v>11</v>
      </c>
      <c r="Q106" s="39">
        <v>1</v>
      </c>
      <c r="R106" s="39">
        <v>1</v>
      </c>
      <c r="S106" s="42"/>
      <c r="T106" s="42">
        <f t="shared" si="17"/>
        <v>0</v>
      </c>
      <c r="U106" s="121"/>
      <c r="V106" s="122"/>
      <c r="W106" s="122"/>
      <c r="X106" s="123"/>
    </row>
    <row r="107" spans="1:24" ht="30" customHeight="1">
      <c r="A107" s="148"/>
      <c r="B107" s="150"/>
      <c r="C107" s="15" t="str">
        <f t="shared" si="23"/>
        <v>多功能盒（200μL凝胶点样移液吸头）</v>
      </c>
      <c r="D107" s="11">
        <v>1906</v>
      </c>
      <c r="E107" s="12" t="s">
        <v>164</v>
      </c>
      <c r="F107" s="13" t="s">
        <v>1018</v>
      </c>
      <c r="G107" s="14" t="s">
        <v>1030</v>
      </c>
      <c r="H107" s="50" t="s">
        <v>1404</v>
      </c>
      <c r="I107" s="13" t="s">
        <v>1061</v>
      </c>
      <c r="J107" s="32" t="s">
        <v>1019</v>
      </c>
      <c r="K107" s="32">
        <v>96</v>
      </c>
      <c r="L107" s="45">
        <f t="shared" si="15"/>
        <v>0</v>
      </c>
      <c r="M107" s="38" t="s">
        <v>10</v>
      </c>
      <c r="N107" s="38">
        <v>6912</v>
      </c>
      <c r="O107" s="46">
        <f t="shared" si="16"/>
        <v>0</v>
      </c>
      <c r="P107" s="41" t="s">
        <v>11</v>
      </c>
      <c r="Q107" s="39">
        <v>1</v>
      </c>
      <c r="R107" s="39">
        <v>1</v>
      </c>
      <c r="S107" s="42"/>
      <c r="T107" s="42">
        <f t="shared" si="17"/>
        <v>0</v>
      </c>
      <c r="U107" s="121"/>
      <c r="V107" s="122"/>
      <c r="W107" s="122"/>
      <c r="X107" s="123"/>
    </row>
    <row r="108" spans="1:24" ht="30" customHeight="1">
      <c r="A108" s="148"/>
      <c r="B108" s="150"/>
      <c r="C108" s="15" t="str">
        <f t="shared" si="23"/>
        <v>多功能盒（200μL凝胶点样移液吸头）</v>
      </c>
      <c r="D108" s="11">
        <v>1907</v>
      </c>
      <c r="E108" s="12" t="s">
        <v>165</v>
      </c>
      <c r="F108" s="13" t="s">
        <v>1018</v>
      </c>
      <c r="G108" s="14" t="s">
        <v>1030</v>
      </c>
      <c r="H108" s="50" t="s">
        <v>1405</v>
      </c>
      <c r="I108" s="13" t="s">
        <v>1062</v>
      </c>
      <c r="J108" s="32" t="s">
        <v>1019</v>
      </c>
      <c r="K108" s="32">
        <v>96</v>
      </c>
      <c r="L108" s="45">
        <f t="shared" si="15"/>
        <v>0</v>
      </c>
      <c r="M108" s="38" t="s">
        <v>10</v>
      </c>
      <c r="N108" s="38">
        <v>6912</v>
      </c>
      <c r="O108" s="46">
        <f t="shared" si="16"/>
        <v>0</v>
      </c>
      <c r="P108" s="41" t="s">
        <v>11</v>
      </c>
      <c r="Q108" s="39">
        <v>1</v>
      </c>
      <c r="R108" s="39">
        <v>1</v>
      </c>
      <c r="S108" s="42"/>
      <c r="T108" s="42">
        <f t="shared" si="17"/>
        <v>0</v>
      </c>
      <c r="U108" s="121"/>
      <c r="V108" s="122"/>
      <c r="W108" s="122"/>
      <c r="X108" s="123"/>
    </row>
    <row r="109" spans="1:24" ht="30" customHeight="1">
      <c r="A109" s="148"/>
      <c r="B109" s="150"/>
      <c r="C109" s="15" t="str">
        <f t="shared" si="23"/>
        <v>多功能盒（200μL凝胶点样移液吸头）</v>
      </c>
      <c r="D109" s="11">
        <v>1912</v>
      </c>
      <c r="E109" s="12" t="s">
        <v>166</v>
      </c>
      <c r="F109" s="13" t="s">
        <v>1819</v>
      </c>
      <c r="G109" s="14" t="s">
        <v>1030</v>
      </c>
      <c r="H109" s="50" t="s">
        <v>1818</v>
      </c>
      <c r="I109" s="13" t="s">
        <v>167</v>
      </c>
      <c r="J109" s="32" t="s">
        <v>1019</v>
      </c>
      <c r="K109" s="32">
        <v>96</v>
      </c>
      <c r="L109" s="45">
        <f t="shared" si="15"/>
        <v>0</v>
      </c>
      <c r="M109" s="38" t="s">
        <v>10</v>
      </c>
      <c r="N109" s="38">
        <v>4800</v>
      </c>
      <c r="O109" s="46">
        <f t="shared" si="16"/>
        <v>0</v>
      </c>
      <c r="P109" s="41" t="s">
        <v>11</v>
      </c>
      <c r="Q109" s="39">
        <v>1</v>
      </c>
      <c r="R109" s="39">
        <v>1</v>
      </c>
      <c r="S109" s="42"/>
      <c r="T109" s="42">
        <f t="shared" si="17"/>
        <v>0</v>
      </c>
      <c r="U109" s="121"/>
      <c r="V109" s="122"/>
      <c r="W109" s="122"/>
      <c r="X109" s="123"/>
    </row>
    <row r="110" spans="1:24" ht="30" customHeight="1">
      <c r="A110" s="148"/>
      <c r="B110" s="150"/>
      <c r="C110" s="15" t="str">
        <f t="shared" si="23"/>
        <v>多功能盒（200μL凝胶点样移液吸头）</v>
      </c>
      <c r="D110" s="11">
        <v>1914</v>
      </c>
      <c r="E110" s="12" t="s">
        <v>168</v>
      </c>
      <c r="F110" s="13" t="s">
        <v>1819</v>
      </c>
      <c r="G110" s="14" t="s">
        <v>1030</v>
      </c>
      <c r="H110" s="50" t="s">
        <v>1820</v>
      </c>
      <c r="I110" s="13" t="s">
        <v>169</v>
      </c>
      <c r="J110" s="32" t="s">
        <v>1019</v>
      </c>
      <c r="K110" s="32">
        <v>96</v>
      </c>
      <c r="L110" s="45">
        <f t="shared" si="15"/>
        <v>0</v>
      </c>
      <c r="M110" s="38" t="s">
        <v>10</v>
      </c>
      <c r="N110" s="38">
        <v>4800</v>
      </c>
      <c r="O110" s="46">
        <f t="shared" si="16"/>
        <v>0</v>
      </c>
      <c r="P110" s="41" t="s">
        <v>11</v>
      </c>
      <c r="Q110" s="39">
        <v>1</v>
      </c>
      <c r="R110" s="39">
        <v>1</v>
      </c>
      <c r="S110" s="42"/>
      <c r="T110" s="42">
        <f t="shared" si="17"/>
        <v>0</v>
      </c>
      <c r="U110" s="121"/>
      <c r="V110" s="122"/>
      <c r="W110" s="122"/>
      <c r="X110" s="123"/>
    </row>
    <row r="111" spans="1:24" ht="30" customHeight="1">
      <c r="A111" s="148"/>
      <c r="B111" s="150"/>
      <c r="C111" s="15" t="s">
        <v>170</v>
      </c>
      <c r="D111" s="11">
        <v>2000</v>
      </c>
      <c r="E111" s="12" t="s">
        <v>171</v>
      </c>
      <c r="F111" s="13" t="s">
        <v>8</v>
      </c>
      <c r="G111" s="14" t="s">
        <v>1031</v>
      </c>
      <c r="H111" s="50" t="s">
        <v>1406</v>
      </c>
      <c r="I111" s="13" t="s">
        <v>172</v>
      </c>
      <c r="J111" s="31" t="s">
        <v>1015</v>
      </c>
      <c r="K111" s="31">
        <v>1000</v>
      </c>
      <c r="L111" s="45">
        <f t="shared" si="15"/>
        <v>0</v>
      </c>
      <c r="M111" s="38" t="s">
        <v>10</v>
      </c>
      <c r="N111" s="38">
        <v>5000</v>
      </c>
      <c r="O111" s="46">
        <f t="shared" si="16"/>
        <v>0</v>
      </c>
      <c r="P111" s="41" t="s">
        <v>11</v>
      </c>
      <c r="Q111" s="39">
        <v>1</v>
      </c>
      <c r="R111" s="39">
        <v>1</v>
      </c>
      <c r="S111" s="42"/>
      <c r="T111" s="42">
        <f t="shared" si="17"/>
        <v>0</v>
      </c>
      <c r="U111" s="121"/>
      <c r="V111" s="122"/>
      <c r="W111" s="122"/>
      <c r="X111" s="123"/>
    </row>
    <row r="112" spans="1:24" ht="30" customHeight="1">
      <c r="A112" s="148"/>
      <c r="B112" s="150"/>
      <c r="C112" s="15" t="str">
        <f t="shared" ref="C112:C121" si="24">C111</f>
        <v>300μL移液吸头</v>
      </c>
      <c r="D112" s="11">
        <v>2001</v>
      </c>
      <c r="E112" s="12" t="s">
        <v>173</v>
      </c>
      <c r="F112" s="13" t="s">
        <v>8</v>
      </c>
      <c r="G112" s="14" t="s">
        <v>1031</v>
      </c>
      <c r="H112" s="50" t="s">
        <v>1407</v>
      </c>
      <c r="I112" s="13" t="s">
        <v>174</v>
      </c>
      <c r="J112" s="31" t="s">
        <v>1015</v>
      </c>
      <c r="K112" s="31">
        <v>1000</v>
      </c>
      <c r="L112" s="45">
        <f t="shared" si="15"/>
        <v>0</v>
      </c>
      <c r="M112" s="38" t="s">
        <v>10</v>
      </c>
      <c r="N112" s="38">
        <v>5000</v>
      </c>
      <c r="O112" s="46">
        <f t="shared" si="16"/>
        <v>0</v>
      </c>
      <c r="P112" s="41" t="s">
        <v>11</v>
      </c>
      <c r="Q112" s="39">
        <v>1</v>
      </c>
      <c r="R112" s="39">
        <v>1</v>
      </c>
      <c r="S112" s="42"/>
      <c r="T112" s="42">
        <f t="shared" si="17"/>
        <v>0</v>
      </c>
      <c r="U112" s="121"/>
      <c r="V112" s="122"/>
      <c r="W112" s="122"/>
      <c r="X112" s="123"/>
    </row>
    <row r="113" spans="1:24" ht="30" customHeight="1">
      <c r="A113" s="148"/>
      <c r="B113" s="150"/>
      <c r="C113" s="15" t="str">
        <f t="shared" si="24"/>
        <v>300μL移液吸头</v>
      </c>
      <c r="D113" s="11">
        <v>2002</v>
      </c>
      <c r="E113" s="12" t="s">
        <v>175</v>
      </c>
      <c r="F113" s="13" t="s">
        <v>8</v>
      </c>
      <c r="G113" s="14" t="s">
        <v>1031</v>
      </c>
      <c r="H113" s="50" t="s">
        <v>1780</v>
      </c>
      <c r="I113" s="13" t="s">
        <v>176</v>
      </c>
      <c r="J113" s="31" t="s">
        <v>1015</v>
      </c>
      <c r="K113" s="31">
        <v>1000</v>
      </c>
      <c r="L113" s="45">
        <f t="shared" si="15"/>
        <v>0</v>
      </c>
      <c r="M113" s="38" t="s">
        <v>10</v>
      </c>
      <c r="N113" s="38">
        <v>5000</v>
      </c>
      <c r="O113" s="46">
        <f t="shared" si="16"/>
        <v>0</v>
      </c>
      <c r="P113" s="41" t="s">
        <v>11</v>
      </c>
      <c r="Q113" s="39">
        <v>1</v>
      </c>
      <c r="R113" s="39">
        <v>1</v>
      </c>
      <c r="S113" s="42"/>
      <c r="T113" s="42">
        <f t="shared" si="17"/>
        <v>0</v>
      </c>
      <c r="U113" s="121"/>
      <c r="V113" s="122"/>
      <c r="W113" s="122"/>
      <c r="X113" s="123"/>
    </row>
    <row r="114" spans="1:24" ht="30" customHeight="1">
      <c r="A114" s="148"/>
      <c r="B114" s="150"/>
      <c r="C114" s="15" t="str">
        <f t="shared" si="24"/>
        <v>300μL移液吸头</v>
      </c>
      <c r="D114" s="11">
        <v>2003</v>
      </c>
      <c r="E114" s="12" t="s">
        <v>177</v>
      </c>
      <c r="F114" s="13" t="s">
        <v>8</v>
      </c>
      <c r="G114" s="14" t="s">
        <v>1031</v>
      </c>
      <c r="H114" s="50" t="s">
        <v>1408</v>
      </c>
      <c r="I114" s="13" t="s">
        <v>178</v>
      </c>
      <c r="J114" s="31" t="s">
        <v>1015</v>
      </c>
      <c r="K114" s="31">
        <v>1000</v>
      </c>
      <c r="L114" s="45">
        <f t="shared" si="15"/>
        <v>0</v>
      </c>
      <c r="M114" s="38" t="s">
        <v>10</v>
      </c>
      <c r="N114" s="38">
        <v>5000</v>
      </c>
      <c r="O114" s="46">
        <f t="shared" si="16"/>
        <v>0</v>
      </c>
      <c r="P114" s="41" t="s">
        <v>11</v>
      </c>
      <c r="Q114" s="39">
        <v>1</v>
      </c>
      <c r="R114" s="39">
        <v>1</v>
      </c>
      <c r="S114" s="42"/>
      <c r="T114" s="42">
        <f t="shared" si="17"/>
        <v>0</v>
      </c>
      <c r="U114" s="121"/>
      <c r="V114" s="122"/>
      <c r="W114" s="122"/>
      <c r="X114" s="123"/>
    </row>
    <row r="115" spans="1:24" ht="30" customHeight="1">
      <c r="A115" s="148"/>
      <c r="B115" s="150"/>
      <c r="C115" s="15" t="s">
        <v>1272</v>
      </c>
      <c r="D115" s="11">
        <v>2004</v>
      </c>
      <c r="E115" s="12" t="s">
        <v>179</v>
      </c>
      <c r="F115" s="13" t="s">
        <v>1018</v>
      </c>
      <c r="G115" s="14" t="s">
        <v>1031</v>
      </c>
      <c r="H115" s="50" t="s">
        <v>1409</v>
      </c>
      <c r="I115" s="13" t="s">
        <v>962</v>
      </c>
      <c r="J115" s="32" t="s">
        <v>1019</v>
      </c>
      <c r="K115" s="32">
        <v>96</v>
      </c>
      <c r="L115" s="45">
        <f t="shared" si="15"/>
        <v>0</v>
      </c>
      <c r="M115" s="38" t="s">
        <v>10</v>
      </c>
      <c r="N115" s="38">
        <v>6912</v>
      </c>
      <c r="O115" s="46">
        <f t="shared" si="16"/>
        <v>0</v>
      </c>
      <c r="P115" s="41" t="s">
        <v>11</v>
      </c>
      <c r="Q115" s="39">
        <v>1</v>
      </c>
      <c r="R115" s="39">
        <v>1</v>
      </c>
      <c r="S115" s="42"/>
      <c r="T115" s="42">
        <f t="shared" si="17"/>
        <v>0</v>
      </c>
      <c r="U115" s="121"/>
      <c r="V115" s="122"/>
      <c r="W115" s="122"/>
      <c r="X115" s="123"/>
    </row>
    <row r="116" spans="1:24" ht="30" customHeight="1">
      <c r="A116" s="148"/>
      <c r="B116" s="150"/>
      <c r="C116" s="15" t="str">
        <f t="shared" si="24"/>
        <v>多功能盒（300μL移液吸头）</v>
      </c>
      <c r="D116" s="11">
        <v>2005</v>
      </c>
      <c r="E116" s="12" t="s">
        <v>180</v>
      </c>
      <c r="F116" s="13" t="s">
        <v>1018</v>
      </c>
      <c r="G116" s="14" t="s">
        <v>1031</v>
      </c>
      <c r="H116" s="50" t="s">
        <v>1410</v>
      </c>
      <c r="I116" s="13" t="s">
        <v>963</v>
      </c>
      <c r="J116" s="32" t="s">
        <v>1019</v>
      </c>
      <c r="K116" s="32">
        <v>96</v>
      </c>
      <c r="L116" s="45">
        <f t="shared" si="15"/>
        <v>0</v>
      </c>
      <c r="M116" s="38" t="s">
        <v>10</v>
      </c>
      <c r="N116" s="38">
        <v>6912</v>
      </c>
      <c r="O116" s="46">
        <f t="shared" si="16"/>
        <v>0</v>
      </c>
      <c r="P116" s="41" t="s">
        <v>11</v>
      </c>
      <c r="Q116" s="39">
        <v>1</v>
      </c>
      <c r="R116" s="39">
        <v>1</v>
      </c>
      <c r="S116" s="42"/>
      <c r="T116" s="42">
        <f t="shared" si="17"/>
        <v>0</v>
      </c>
      <c r="U116" s="121"/>
      <c r="V116" s="122"/>
      <c r="W116" s="122"/>
      <c r="X116" s="123"/>
    </row>
    <row r="117" spans="1:24" ht="30" customHeight="1">
      <c r="A117" s="148"/>
      <c r="B117" s="150"/>
      <c r="C117" s="15" t="str">
        <f t="shared" si="24"/>
        <v>多功能盒（300μL移液吸头）</v>
      </c>
      <c r="D117" s="11">
        <v>2006</v>
      </c>
      <c r="E117" s="12" t="s">
        <v>181</v>
      </c>
      <c r="F117" s="13" t="s">
        <v>1018</v>
      </c>
      <c r="G117" s="14" t="s">
        <v>1031</v>
      </c>
      <c r="H117" s="50" t="s">
        <v>1411</v>
      </c>
      <c r="I117" s="13" t="s">
        <v>964</v>
      </c>
      <c r="J117" s="32" t="s">
        <v>1019</v>
      </c>
      <c r="K117" s="32">
        <v>96</v>
      </c>
      <c r="L117" s="45">
        <f t="shared" si="15"/>
        <v>0</v>
      </c>
      <c r="M117" s="38" t="s">
        <v>10</v>
      </c>
      <c r="N117" s="38">
        <v>6912</v>
      </c>
      <c r="O117" s="46">
        <f t="shared" si="16"/>
        <v>0</v>
      </c>
      <c r="P117" s="41" t="s">
        <v>11</v>
      </c>
      <c r="Q117" s="39">
        <v>1</v>
      </c>
      <c r="R117" s="39">
        <v>1</v>
      </c>
      <c r="S117" s="42"/>
      <c r="T117" s="42">
        <f t="shared" si="17"/>
        <v>0</v>
      </c>
      <c r="U117" s="121"/>
      <c r="V117" s="122"/>
      <c r="W117" s="122"/>
      <c r="X117" s="123"/>
    </row>
    <row r="118" spans="1:24" ht="30" customHeight="1">
      <c r="A118" s="148"/>
      <c r="B118" s="150"/>
      <c r="C118" s="15" t="str">
        <f t="shared" si="24"/>
        <v>多功能盒（300μL移液吸头）</v>
      </c>
      <c r="D118" s="11">
        <v>2007</v>
      </c>
      <c r="E118" s="12" t="s">
        <v>183</v>
      </c>
      <c r="F118" s="13" t="s">
        <v>1018</v>
      </c>
      <c r="G118" s="14" t="s">
        <v>1031</v>
      </c>
      <c r="H118" s="50" t="s">
        <v>1412</v>
      </c>
      <c r="I118" s="13" t="s">
        <v>965</v>
      </c>
      <c r="J118" s="32" t="s">
        <v>1019</v>
      </c>
      <c r="K118" s="32">
        <v>96</v>
      </c>
      <c r="L118" s="45">
        <f t="shared" si="15"/>
        <v>0</v>
      </c>
      <c r="M118" s="38" t="s">
        <v>10</v>
      </c>
      <c r="N118" s="38">
        <v>6912</v>
      </c>
      <c r="O118" s="46">
        <f t="shared" si="16"/>
        <v>0</v>
      </c>
      <c r="P118" s="41" t="s">
        <v>11</v>
      </c>
      <c r="Q118" s="39">
        <v>1</v>
      </c>
      <c r="R118" s="39">
        <v>1</v>
      </c>
      <c r="S118" s="42"/>
      <c r="T118" s="42">
        <f t="shared" si="17"/>
        <v>0</v>
      </c>
      <c r="U118" s="121"/>
      <c r="V118" s="122"/>
      <c r="W118" s="122"/>
      <c r="X118" s="123"/>
    </row>
    <row r="119" spans="1:24" ht="30" customHeight="1">
      <c r="A119" s="148"/>
      <c r="B119" s="150"/>
      <c r="C119" s="15" t="str">
        <f>C111</f>
        <v>300μL移液吸头</v>
      </c>
      <c r="D119" s="11">
        <v>2012</v>
      </c>
      <c r="E119" s="12" t="s">
        <v>185</v>
      </c>
      <c r="F119" s="13" t="s">
        <v>23</v>
      </c>
      <c r="G119" s="14" t="s">
        <v>1031</v>
      </c>
      <c r="H119" s="50" t="s">
        <v>1821</v>
      </c>
      <c r="I119" s="13" t="s">
        <v>186</v>
      </c>
      <c r="J119" s="32" t="s">
        <v>1019</v>
      </c>
      <c r="K119" s="32">
        <v>96</v>
      </c>
      <c r="L119" s="45">
        <f t="shared" si="15"/>
        <v>0</v>
      </c>
      <c r="M119" s="38" t="s">
        <v>10</v>
      </c>
      <c r="N119" s="38">
        <v>9600</v>
      </c>
      <c r="O119" s="46">
        <f t="shared" si="16"/>
        <v>0</v>
      </c>
      <c r="P119" s="41" t="s">
        <v>11</v>
      </c>
      <c r="Q119" s="39">
        <v>1</v>
      </c>
      <c r="R119" s="39">
        <v>1</v>
      </c>
      <c r="S119" s="42"/>
      <c r="T119" s="42">
        <f t="shared" si="17"/>
        <v>0</v>
      </c>
      <c r="U119" s="121"/>
      <c r="V119" s="122"/>
      <c r="W119" s="122"/>
      <c r="X119" s="123"/>
    </row>
    <row r="120" spans="1:24" ht="30" customHeight="1">
      <c r="A120" s="148"/>
      <c r="B120" s="150"/>
      <c r="C120" s="15" t="str">
        <f t="shared" si="24"/>
        <v>300μL移液吸头</v>
      </c>
      <c r="D120" s="11">
        <v>2014</v>
      </c>
      <c r="E120" s="12" t="s">
        <v>187</v>
      </c>
      <c r="F120" s="13" t="s">
        <v>23</v>
      </c>
      <c r="G120" s="14" t="s">
        <v>1031</v>
      </c>
      <c r="H120" s="50" t="s">
        <v>1413</v>
      </c>
      <c r="I120" s="13" t="s">
        <v>188</v>
      </c>
      <c r="J120" s="32" t="s">
        <v>1019</v>
      </c>
      <c r="K120" s="32">
        <v>96</v>
      </c>
      <c r="L120" s="45">
        <f t="shared" si="15"/>
        <v>0</v>
      </c>
      <c r="M120" s="38" t="s">
        <v>10</v>
      </c>
      <c r="N120" s="38">
        <v>9600</v>
      </c>
      <c r="O120" s="46">
        <f t="shared" si="16"/>
        <v>0</v>
      </c>
      <c r="P120" s="41" t="s">
        <v>11</v>
      </c>
      <c r="Q120" s="39">
        <v>1</v>
      </c>
      <c r="R120" s="39">
        <v>1</v>
      </c>
      <c r="S120" s="42"/>
      <c r="T120" s="42">
        <f t="shared" si="17"/>
        <v>0</v>
      </c>
      <c r="U120" s="121"/>
      <c r="V120" s="122"/>
      <c r="W120" s="122"/>
      <c r="X120" s="123"/>
    </row>
    <row r="121" spans="1:24" ht="30" customHeight="1">
      <c r="A121" s="148"/>
      <c r="B121" s="150"/>
      <c r="C121" s="15" t="str">
        <f t="shared" si="24"/>
        <v>300μL移液吸头</v>
      </c>
      <c r="D121" s="11">
        <v>2016</v>
      </c>
      <c r="E121" s="12" t="s">
        <v>1751</v>
      </c>
      <c r="F121" s="13" t="s">
        <v>1851</v>
      </c>
      <c r="G121" s="14" t="s">
        <v>1031</v>
      </c>
      <c r="H121" s="50" t="s">
        <v>1752</v>
      </c>
      <c r="I121" s="13" t="s">
        <v>1769</v>
      </c>
      <c r="J121" s="32" t="s">
        <v>879</v>
      </c>
      <c r="K121" s="32">
        <v>96</v>
      </c>
      <c r="L121" s="45">
        <f t="shared" si="15"/>
        <v>0</v>
      </c>
      <c r="M121" s="38" t="s">
        <v>10</v>
      </c>
      <c r="N121" s="38">
        <v>9600</v>
      </c>
      <c r="O121" s="46">
        <f t="shared" si="16"/>
        <v>0</v>
      </c>
      <c r="P121" s="41" t="s">
        <v>11</v>
      </c>
      <c r="Q121" s="39">
        <v>1</v>
      </c>
      <c r="R121" s="39">
        <v>1</v>
      </c>
      <c r="S121" s="42"/>
      <c r="T121" s="42">
        <f t="shared" si="17"/>
        <v>0</v>
      </c>
      <c r="U121" s="121"/>
      <c r="V121" s="122"/>
      <c r="W121" s="122"/>
      <c r="X121" s="123"/>
    </row>
    <row r="122" spans="1:24" ht="30" customHeight="1">
      <c r="A122" s="148"/>
      <c r="B122" s="150"/>
      <c r="C122" s="15" t="s">
        <v>1065</v>
      </c>
      <c r="D122" s="11">
        <v>2100</v>
      </c>
      <c r="E122" s="12" t="s">
        <v>190</v>
      </c>
      <c r="F122" s="13" t="s">
        <v>8</v>
      </c>
      <c r="G122" s="14" t="s">
        <v>1032</v>
      </c>
      <c r="H122" s="50" t="s">
        <v>1414</v>
      </c>
      <c r="I122" s="13" t="s">
        <v>191</v>
      </c>
      <c r="J122" s="31" t="s">
        <v>1015</v>
      </c>
      <c r="K122" s="31">
        <v>1000</v>
      </c>
      <c r="L122" s="45">
        <f t="shared" si="15"/>
        <v>0</v>
      </c>
      <c r="M122" s="38" t="s">
        <v>10</v>
      </c>
      <c r="N122" s="38">
        <v>5000</v>
      </c>
      <c r="O122" s="46">
        <f t="shared" si="16"/>
        <v>0</v>
      </c>
      <c r="P122" s="41" t="s">
        <v>11</v>
      </c>
      <c r="Q122" s="39">
        <v>1</v>
      </c>
      <c r="R122" s="39">
        <v>1</v>
      </c>
      <c r="S122" s="42"/>
      <c r="T122" s="42">
        <f t="shared" si="17"/>
        <v>0</v>
      </c>
      <c r="U122" s="121"/>
      <c r="V122" s="122"/>
      <c r="W122" s="122"/>
      <c r="X122" s="123"/>
    </row>
    <row r="123" spans="1:24" ht="30" customHeight="1">
      <c r="A123" s="148"/>
      <c r="B123" s="150"/>
      <c r="C123" s="15" t="str">
        <f t="shared" ref="C123:C142" si="25">C122</f>
        <v>1000μL移液吸头</v>
      </c>
      <c r="D123" s="11">
        <v>2101</v>
      </c>
      <c r="E123" s="12" t="s">
        <v>192</v>
      </c>
      <c r="F123" s="13" t="s">
        <v>8</v>
      </c>
      <c r="G123" s="14" t="s">
        <v>1032</v>
      </c>
      <c r="H123" s="50" t="s">
        <v>1415</v>
      </c>
      <c r="I123" s="13" t="s">
        <v>193</v>
      </c>
      <c r="J123" s="31" t="s">
        <v>1015</v>
      </c>
      <c r="K123" s="31">
        <v>1000</v>
      </c>
      <c r="L123" s="45">
        <f t="shared" si="15"/>
        <v>0</v>
      </c>
      <c r="M123" s="38" t="s">
        <v>10</v>
      </c>
      <c r="N123" s="38">
        <v>5000</v>
      </c>
      <c r="O123" s="46">
        <f t="shared" si="16"/>
        <v>0</v>
      </c>
      <c r="P123" s="41" t="s">
        <v>11</v>
      </c>
      <c r="Q123" s="39">
        <v>1</v>
      </c>
      <c r="R123" s="39">
        <v>1</v>
      </c>
      <c r="S123" s="42"/>
      <c r="T123" s="42">
        <f t="shared" si="17"/>
        <v>0</v>
      </c>
      <c r="U123" s="121"/>
      <c r="V123" s="122"/>
      <c r="W123" s="122"/>
      <c r="X123" s="123"/>
    </row>
    <row r="124" spans="1:24" ht="30" customHeight="1">
      <c r="A124" s="148"/>
      <c r="B124" s="150"/>
      <c r="C124" s="15" t="str">
        <f t="shared" si="25"/>
        <v>1000μL移液吸头</v>
      </c>
      <c r="D124" s="11">
        <v>2102</v>
      </c>
      <c r="E124" s="12" t="s">
        <v>194</v>
      </c>
      <c r="F124" s="13" t="s">
        <v>8</v>
      </c>
      <c r="G124" s="14" t="s">
        <v>1032</v>
      </c>
      <c r="H124" s="50" t="s">
        <v>1781</v>
      </c>
      <c r="I124" s="13" t="s">
        <v>195</v>
      </c>
      <c r="J124" s="31" t="s">
        <v>1015</v>
      </c>
      <c r="K124" s="31">
        <v>1000</v>
      </c>
      <c r="L124" s="45">
        <f t="shared" si="15"/>
        <v>0</v>
      </c>
      <c r="M124" s="38" t="s">
        <v>10</v>
      </c>
      <c r="N124" s="38">
        <v>5000</v>
      </c>
      <c r="O124" s="46">
        <f t="shared" si="16"/>
        <v>0</v>
      </c>
      <c r="P124" s="41" t="s">
        <v>11</v>
      </c>
      <c r="Q124" s="39">
        <v>1</v>
      </c>
      <c r="R124" s="39">
        <v>1</v>
      </c>
      <c r="S124" s="42"/>
      <c r="T124" s="42">
        <f t="shared" si="17"/>
        <v>0</v>
      </c>
      <c r="U124" s="121"/>
      <c r="V124" s="122"/>
      <c r="W124" s="122"/>
      <c r="X124" s="123"/>
    </row>
    <row r="125" spans="1:24" ht="30" customHeight="1">
      <c r="A125" s="148"/>
      <c r="B125" s="150"/>
      <c r="C125" s="15" t="str">
        <f t="shared" si="25"/>
        <v>1000μL移液吸头</v>
      </c>
      <c r="D125" s="11">
        <v>2103</v>
      </c>
      <c r="E125" s="12" t="s">
        <v>196</v>
      </c>
      <c r="F125" s="13" t="s">
        <v>8</v>
      </c>
      <c r="G125" s="14" t="s">
        <v>1032</v>
      </c>
      <c r="H125" s="50" t="s">
        <v>1416</v>
      </c>
      <c r="I125" s="13" t="s">
        <v>197</v>
      </c>
      <c r="J125" s="31" t="s">
        <v>1015</v>
      </c>
      <c r="K125" s="31">
        <v>1000</v>
      </c>
      <c r="L125" s="45">
        <f t="shared" si="15"/>
        <v>0</v>
      </c>
      <c r="M125" s="38" t="s">
        <v>10</v>
      </c>
      <c r="N125" s="38">
        <v>5000</v>
      </c>
      <c r="O125" s="46">
        <f t="shared" si="16"/>
        <v>0</v>
      </c>
      <c r="P125" s="41" t="s">
        <v>11</v>
      </c>
      <c r="Q125" s="39">
        <v>1</v>
      </c>
      <c r="R125" s="39">
        <v>1</v>
      </c>
      <c r="S125" s="42"/>
      <c r="T125" s="42">
        <f t="shared" si="17"/>
        <v>0</v>
      </c>
      <c r="U125" s="121"/>
      <c r="V125" s="122"/>
      <c r="W125" s="122"/>
      <c r="X125" s="123"/>
    </row>
    <row r="126" spans="1:24" ht="30" customHeight="1">
      <c r="A126" s="148"/>
      <c r="B126" s="150"/>
      <c r="C126" s="15" t="s">
        <v>1273</v>
      </c>
      <c r="D126" s="11">
        <v>2104</v>
      </c>
      <c r="E126" s="12" t="s">
        <v>198</v>
      </c>
      <c r="F126" s="13" t="s">
        <v>1066</v>
      </c>
      <c r="G126" s="14" t="s">
        <v>1032</v>
      </c>
      <c r="H126" s="50" t="s">
        <v>1417</v>
      </c>
      <c r="I126" s="13" t="s">
        <v>966</v>
      </c>
      <c r="J126" s="32" t="s">
        <v>1019</v>
      </c>
      <c r="K126" s="32">
        <v>96</v>
      </c>
      <c r="L126" s="45">
        <f t="shared" si="15"/>
        <v>0</v>
      </c>
      <c r="M126" s="38" t="s">
        <v>10</v>
      </c>
      <c r="N126" s="38">
        <v>4608</v>
      </c>
      <c r="O126" s="46">
        <f t="shared" si="16"/>
        <v>0</v>
      </c>
      <c r="P126" s="41" t="s">
        <v>11</v>
      </c>
      <c r="Q126" s="39">
        <v>1</v>
      </c>
      <c r="R126" s="39">
        <v>1</v>
      </c>
      <c r="S126" s="42"/>
      <c r="T126" s="42">
        <f t="shared" si="17"/>
        <v>0</v>
      </c>
      <c r="U126" s="121"/>
      <c r="V126" s="122"/>
      <c r="W126" s="122"/>
      <c r="X126" s="123"/>
    </row>
    <row r="127" spans="1:24" ht="30" customHeight="1">
      <c r="A127" s="148"/>
      <c r="B127" s="150"/>
      <c r="C127" s="15" t="str">
        <f t="shared" si="25"/>
        <v>多功能盒（1000μL移液吸头）</v>
      </c>
      <c r="D127" s="11">
        <v>2105</v>
      </c>
      <c r="E127" s="12" t="s">
        <v>199</v>
      </c>
      <c r="F127" s="13" t="s">
        <v>1066</v>
      </c>
      <c r="G127" s="14" t="s">
        <v>1032</v>
      </c>
      <c r="H127" s="50" t="s">
        <v>1418</v>
      </c>
      <c r="I127" s="13" t="s">
        <v>967</v>
      </c>
      <c r="J127" s="32" t="s">
        <v>1019</v>
      </c>
      <c r="K127" s="32">
        <v>96</v>
      </c>
      <c r="L127" s="45">
        <f t="shared" si="15"/>
        <v>0</v>
      </c>
      <c r="M127" s="38" t="s">
        <v>10</v>
      </c>
      <c r="N127" s="38">
        <v>4608</v>
      </c>
      <c r="O127" s="46">
        <f t="shared" si="16"/>
        <v>0</v>
      </c>
      <c r="P127" s="41" t="s">
        <v>11</v>
      </c>
      <c r="Q127" s="39">
        <v>1</v>
      </c>
      <c r="R127" s="39">
        <v>1</v>
      </c>
      <c r="S127" s="42"/>
      <c r="T127" s="42">
        <f t="shared" si="17"/>
        <v>0</v>
      </c>
      <c r="U127" s="121"/>
      <c r="V127" s="122"/>
      <c r="W127" s="122"/>
      <c r="X127" s="123"/>
    </row>
    <row r="128" spans="1:24" ht="30" customHeight="1">
      <c r="A128" s="148"/>
      <c r="B128" s="150"/>
      <c r="C128" s="15" t="str">
        <f t="shared" si="25"/>
        <v>多功能盒（1000μL移液吸头）</v>
      </c>
      <c r="D128" s="11">
        <v>2106</v>
      </c>
      <c r="E128" s="12" t="s">
        <v>200</v>
      </c>
      <c r="F128" s="13" t="s">
        <v>1066</v>
      </c>
      <c r="G128" s="14" t="s">
        <v>1032</v>
      </c>
      <c r="H128" s="50" t="s">
        <v>1419</v>
      </c>
      <c r="I128" s="13" t="s">
        <v>968</v>
      </c>
      <c r="J128" s="32" t="s">
        <v>1019</v>
      </c>
      <c r="K128" s="32">
        <v>96</v>
      </c>
      <c r="L128" s="45">
        <f t="shared" si="15"/>
        <v>0</v>
      </c>
      <c r="M128" s="38" t="s">
        <v>10</v>
      </c>
      <c r="N128" s="38">
        <v>4608</v>
      </c>
      <c r="O128" s="46">
        <f t="shared" si="16"/>
        <v>0</v>
      </c>
      <c r="P128" s="41" t="s">
        <v>11</v>
      </c>
      <c r="Q128" s="39">
        <v>1</v>
      </c>
      <c r="R128" s="39">
        <v>1</v>
      </c>
      <c r="S128" s="42"/>
      <c r="T128" s="42">
        <f t="shared" si="17"/>
        <v>0</v>
      </c>
      <c r="U128" s="121"/>
      <c r="V128" s="122"/>
      <c r="W128" s="122"/>
      <c r="X128" s="123"/>
    </row>
    <row r="129" spans="1:24" ht="30" customHeight="1">
      <c r="A129" s="148"/>
      <c r="B129" s="150"/>
      <c r="C129" s="15" t="str">
        <f t="shared" si="25"/>
        <v>多功能盒（1000μL移液吸头）</v>
      </c>
      <c r="D129" s="11">
        <v>2107</v>
      </c>
      <c r="E129" s="12" t="s">
        <v>202</v>
      </c>
      <c r="F129" s="13" t="s">
        <v>1066</v>
      </c>
      <c r="G129" s="14" t="s">
        <v>1032</v>
      </c>
      <c r="H129" s="50" t="s">
        <v>1420</v>
      </c>
      <c r="I129" s="13" t="s">
        <v>969</v>
      </c>
      <c r="J129" s="32" t="s">
        <v>1019</v>
      </c>
      <c r="K129" s="32">
        <v>96</v>
      </c>
      <c r="L129" s="45">
        <f t="shared" si="15"/>
        <v>0</v>
      </c>
      <c r="M129" s="38" t="s">
        <v>10</v>
      </c>
      <c r="N129" s="38">
        <v>4608</v>
      </c>
      <c r="O129" s="46">
        <f t="shared" si="16"/>
        <v>0</v>
      </c>
      <c r="P129" s="41" t="s">
        <v>11</v>
      </c>
      <c r="Q129" s="39">
        <v>1</v>
      </c>
      <c r="R129" s="39">
        <v>1</v>
      </c>
      <c r="S129" s="42"/>
      <c r="T129" s="42">
        <f t="shared" si="17"/>
        <v>0</v>
      </c>
      <c r="U129" s="121"/>
      <c r="V129" s="122"/>
      <c r="W129" s="122"/>
      <c r="X129" s="123"/>
    </row>
    <row r="130" spans="1:24" ht="30" customHeight="1">
      <c r="A130" s="148"/>
      <c r="B130" s="150"/>
      <c r="C130" s="15" t="str">
        <f>C122</f>
        <v>1000μL移液吸头</v>
      </c>
      <c r="D130" s="11">
        <v>2108</v>
      </c>
      <c r="E130" s="12" t="s">
        <v>1044</v>
      </c>
      <c r="F130" s="13" t="s">
        <v>204</v>
      </c>
      <c r="G130" s="14" t="s">
        <v>1032</v>
      </c>
      <c r="H130" s="50" t="s">
        <v>1822</v>
      </c>
      <c r="I130" s="13" t="s">
        <v>205</v>
      </c>
      <c r="J130" s="32" t="s">
        <v>1019</v>
      </c>
      <c r="K130" s="32">
        <v>96</v>
      </c>
      <c r="L130" s="45">
        <f t="shared" si="15"/>
        <v>0</v>
      </c>
      <c r="M130" s="38" t="s">
        <v>10</v>
      </c>
      <c r="N130" s="38">
        <v>4800</v>
      </c>
      <c r="O130" s="46">
        <f t="shared" si="16"/>
        <v>0</v>
      </c>
      <c r="P130" s="41" t="s">
        <v>11</v>
      </c>
      <c r="Q130" s="39">
        <v>1</v>
      </c>
      <c r="R130" s="39">
        <v>1</v>
      </c>
      <c r="S130" s="42"/>
      <c r="T130" s="42">
        <f t="shared" si="17"/>
        <v>0</v>
      </c>
      <c r="U130" s="121"/>
      <c r="V130" s="122"/>
      <c r="W130" s="122"/>
      <c r="X130" s="123"/>
    </row>
    <row r="131" spans="1:24" ht="30" customHeight="1">
      <c r="A131" s="148"/>
      <c r="B131" s="150"/>
      <c r="C131" s="15" t="str">
        <f t="shared" si="25"/>
        <v>1000μL移液吸头</v>
      </c>
      <c r="D131" s="11">
        <v>2109</v>
      </c>
      <c r="E131" s="12" t="s">
        <v>206</v>
      </c>
      <c r="F131" s="13" t="s">
        <v>204</v>
      </c>
      <c r="G131" s="14" t="s">
        <v>1032</v>
      </c>
      <c r="H131" s="50" t="s">
        <v>1823</v>
      </c>
      <c r="I131" s="13" t="s">
        <v>207</v>
      </c>
      <c r="J131" s="32" t="s">
        <v>1019</v>
      </c>
      <c r="K131" s="32">
        <v>96</v>
      </c>
      <c r="L131" s="45">
        <f t="shared" si="15"/>
        <v>0</v>
      </c>
      <c r="M131" s="38" t="s">
        <v>10</v>
      </c>
      <c r="N131" s="38">
        <v>4800</v>
      </c>
      <c r="O131" s="46">
        <f t="shared" si="16"/>
        <v>0</v>
      </c>
      <c r="P131" s="41" t="s">
        <v>11</v>
      </c>
      <c r="Q131" s="39">
        <v>1</v>
      </c>
      <c r="R131" s="39">
        <v>1</v>
      </c>
      <c r="S131" s="42"/>
      <c r="T131" s="42">
        <f t="shared" si="17"/>
        <v>0</v>
      </c>
      <c r="U131" s="121"/>
      <c r="V131" s="122"/>
      <c r="W131" s="122"/>
      <c r="X131" s="123"/>
    </row>
    <row r="132" spans="1:24" ht="30" customHeight="1">
      <c r="A132" s="148"/>
      <c r="B132" s="150"/>
      <c r="C132" s="15" t="str">
        <f t="shared" si="25"/>
        <v>1000μL移液吸头</v>
      </c>
      <c r="D132" s="11">
        <v>2110</v>
      </c>
      <c r="E132" s="12" t="s">
        <v>1045</v>
      </c>
      <c r="F132" s="13" t="s">
        <v>204</v>
      </c>
      <c r="G132" s="14" t="s">
        <v>1032</v>
      </c>
      <c r="H132" s="50" t="s">
        <v>1824</v>
      </c>
      <c r="I132" s="13" t="s">
        <v>208</v>
      </c>
      <c r="J132" s="32" t="s">
        <v>1019</v>
      </c>
      <c r="K132" s="32">
        <v>96</v>
      </c>
      <c r="L132" s="45">
        <f t="shared" si="15"/>
        <v>0</v>
      </c>
      <c r="M132" s="38" t="s">
        <v>10</v>
      </c>
      <c r="N132" s="38">
        <v>4800</v>
      </c>
      <c r="O132" s="46">
        <f t="shared" si="16"/>
        <v>0</v>
      </c>
      <c r="P132" s="41" t="s">
        <v>11</v>
      </c>
      <c r="Q132" s="39">
        <v>1</v>
      </c>
      <c r="R132" s="39">
        <v>1</v>
      </c>
      <c r="S132" s="42"/>
      <c r="T132" s="42">
        <f t="shared" si="17"/>
        <v>0</v>
      </c>
      <c r="U132" s="121"/>
      <c r="V132" s="122"/>
      <c r="W132" s="122"/>
      <c r="X132" s="123"/>
    </row>
    <row r="133" spans="1:24" ht="30" customHeight="1">
      <c r="A133" s="148"/>
      <c r="B133" s="150"/>
      <c r="C133" s="15" t="str">
        <f t="shared" si="25"/>
        <v>1000μL移液吸头</v>
      </c>
      <c r="D133" s="11">
        <v>2111</v>
      </c>
      <c r="E133" s="12" t="s">
        <v>209</v>
      </c>
      <c r="F133" s="13" t="s">
        <v>204</v>
      </c>
      <c r="G133" s="14" t="s">
        <v>1032</v>
      </c>
      <c r="H133" s="50" t="s">
        <v>1825</v>
      </c>
      <c r="I133" s="13" t="s">
        <v>210</v>
      </c>
      <c r="J133" s="32" t="s">
        <v>1019</v>
      </c>
      <c r="K133" s="32">
        <v>96</v>
      </c>
      <c r="L133" s="45">
        <f t="shared" si="15"/>
        <v>0</v>
      </c>
      <c r="M133" s="38" t="s">
        <v>10</v>
      </c>
      <c r="N133" s="38">
        <v>4800</v>
      </c>
      <c r="O133" s="46">
        <f t="shared" si="16"/>
        <v>0</v>
      </c>
      <c r="P133" s="41" t="s">
        <v>11</v>
      </c>
      <c r="Q133" s="39">
        <v>1</v>
      </c>
      <c r="R133" s="39">
        <v>1</v>
      </c>
      <c r="S133" s="42"/>
      <c r="T133" s="42">
        <f t="shared" si="17"/>
        <v>0</v>
      </c>
      <c r="U133" s="121"/>
      <c r="V133" s="122"/>
      <c r="W133" s="122"/>
      <c r="X133" s="123"/>
    </row>
    <row r="134" spans="1:24" ht="30" customHeight="1">
      <c r="A134" s="148"/>
      <c r="B134" s="150"/>
      <c r="C134" s="15" t="str">
        <f t="shared" si="25"/>
        <v>1000μL移液吸头</v>
      </c>
      <c r="D134" s="11">
        <v>2112</v>
      </c>
      <c r="E134" s="12" t="s">
        <v>1043</v>
      </c>
      <c r="F134" s="13" t="s">
        <v>204</v>
      </c>
      <c r="G134" s="14" t="s">
        <v>1032</v>
      </c>
      <c r="H134" s="50" t="s">
        <v>1826</v>
      </c>
      <c r="I134" s="13" t="s">
        <v>211</v>
      </c>
      <c r="J134" s="32" t="s">
        <v>1019</v>
      </c>
      <c r="K134" s="32">
        <v>96</v>
      </c>
      <c r="L134" s="45">
        <f t="shared" si="15"/>
        <v>0</v>
      </c>
      <c r="M134" s="38" t="s">
        <v>10</v>
      </c>
      <c r="N134" s="38">
        <v>4800</v>
      </c>
      <c r="O134" s="46">
        <f t="shared" si="16"/>
        <v>0</v>
      </c>
      <c r="P134" s="41" t="s">
        <v>11</v>
      </c>
      <c r="Q134" s="39">
        <v>1</v>
      </c>
      <c r="R134" s="39">
        <v>1</v>
      </c>
      <c r="S134" s="42"/>
      <c r="T134" s="42">
        <f t="shared" si="17"/>
        <v>0</v>
      </c>
      <c r="U134" s="121"/>
      <c r="V134" s="122"/>
      <c r="W134" s="122"/>
      <c r="X134" s="123"/>
    </row>
    <row r="135" spans="1:24" ht="30" customHeight="1">
      <c r="A135" s="148"/>
      <c r="B135" s="150"/>
      <c r="C135" s="15" t="str">
        <f t="shared" si="25"/>
        <v>1000μL移液吸头</v>
      </c>
      <c r="D135" s="11">
        <v>2113</v>
      </c>
      <c r="E135" s="12" t="s">
        <v>212</v>
      </c>
      <c r="F135" s="13" t="s">
        <v>204</v>
      </c>
      <c r="G135" s="14" t="s">
        <v>1032</v>
      </c>
      <c r="H135" s="50" t="s">
        <v>1827</v>
      </c>
      <c r="I135" s="13" t="s">
        <v>213</v>
      </c>
      <c r="J135" s="32" t="s">
        <v>1019</v>
      </c>
      <c r="K135" s="32">
        <v>96</v>
      </c>
      <c r="L135" s="45">
        <f t="shared" si="15"/>
        <v>0</v>
      </c>
      <c r="M135" s="38" t="s">
        <v>10</v>
      </c>
      <c r="N135" s="38">
        <v>4800</v>
      </c>
      <c r="O135" s="46">
        <f t="shared" si="16"/>
        <v>0</v>
      </c>
      <c r="P135" s="41" t="s">
        <v>11</v>
      </c>
      <c r="Q135" s="39">
        <v>1</v>
      </c>
      <c r="R135" s="39">
        <v>1</v>
      </c>
      <c r="S135" s="42"/>
      <c r="T135" s="42">
        <f t="shared" si="17"/>
        <v>0</v>
      </c>
      <c r="U135" s="121"/>
      <c r="V135" s="122"/>
      <c r="W135" s="122"/>
      <c r="X135" s="123"/>
    </row>
    <row r="136" spans="1:24" ht="30" customHeight="1">
      <c r="A136" s="148"/>
      <c r="B136" s="150"/>
      <c r="C136" s="15" t="str">
        <f t="shared" si="25"/>
        <v>1000μL移液吸头</v>
      </c>
      <c r="D136" s="11">
        <v>2114</v>
      </c>
      <c r="E136" s="12" t="s">
        <v>1046</v>
      </c>
      <c r="F136" s="13" t="s">
        <v>204</v>
      </c>
      <c r="G136" s="14" t="s">
        <v>1032</v>
      </c>
      <c r="H136" s="50" t="s">
        <v>1828</v>
      </c>
      <c r="I136" s="13" t="s">
        <v>214</v>
      </c>
      <c r="J136" s="32" t="s">
        <v>1019</v>
      </c>
      <c r="K136" s="32">
        <v>96</v>
      </c>
      <c r="L136" s="45">
        <f t="shared" si="15"/>
        <v>0</v>
      </c>
      <c r="M136" s="38" t="s">
        <v>10</v>
      </c>
      <c r="N136" s="38">
        <v>4800</v>
      </c>
      <c r="O136" s="46">
        <f t="shared" si="16"/>
        <v>0</v>
      </c>
      <c r="P136" s="41" t="s">
        <v>11</v>
      </c>
      <c r="Q136" s="39">
        <v>1</v>
      </c>
      <c r="R136" s="39">
        <v>1</v>
      </c>
      <c r="S136" s="42"/>
      <c r="T136" s="42">
        <f t="shared" si="17"/>
        <v>0</v>
      </c>
      <c r="U136" s="121"/>
      <c r="V136" s="122"/>
      <c r="W136" s="122"/>
      <c r="X136" s="123"/>
    </row>
    <row r="137" spans="1:24" ht="30" customHeight="1">
      <c r="A137" s="148"/>
      <c r="B137" s="150"/>
      <c r="C137" s="15" t="str">
        <f t="shared" si="25"/>
        <v>1000μL移液吸头</v>
      </c>
      <c r="D137" s="11">
        <v>2115</v>
      </c>
      <c r="E137" s="12" t="s">
        <v>215</v>
      </c>
      <c r="F137" s="13" t="s">
        <v>204</v>
      </c>
      <c r="G137" s="14" t="s">
        <v>1032</v>
      </c>
      <c r="H137" s="50" t="s">
        <v>1829</v>
      </c>
      <c r="I137" s="13" t="s">
        <v>216</v>
      </c>
      <c r="J137" s="32" t="s">
        <v>1019</v>
      </c>
      <c r="K137" s="32">
        <v>96</v>
      </c>
      <c r="L137" s="45">
        <f t="shared" si="15"/>
        <v>0</v>
      </c>
      <c r="M137" s="38" t="s">
        <v>10</v>
      </c>
      <c r="N137" s="38">
        <v>4800</v>
      </c>
      <c r="O137" s="46">
        <f t="shared" si="16"/>
        <v>0</v>
      </c>
      <c r="P137" s="41" t="s">
        <v>11</v>
      </c>
      <c r="Q137" s="39">
        <v>1</v>
      </c>
      <c r="R137" s="39">
        <v>1</v>
      </c>
      <c r="S137" s="42"/>
      <c r="T137" s="42">
        <f t="shared" si="17"/>
        <v>0</v>
      </c>
      <c r="U137" s="121"/>
      <c r="V137" s="122"/>
      <c r="W137" s="122"/>
      <c r="X137" s="123"/>
    </row>
    <row r="138" spans="1:24" ht="30" customHeight="1">
      <c r="A138" s="148"/>
      <c r="B138" s="150"/>
      <c r="C138" s="15" t="str">
        <f t="shared" si="25"/>
        <v>1000μL移液吸头</v>
      </c>
      <c r="D138" s="11">
        <v>2116</v>
      </c>
      <c r="E138" s="12" t="s">
        <v>1753</v>
      </c>
      <c r="F138" s="13" t="s">
        <v>1758</v>
      </c>
      <c r="G138" s="14" t="s">
        <v>1032</v>
      </c>
      <c r="H138" s="50" t="s">
        <v>1760</v>
      </c>
      <c r="I138" s="13" t="s">
        <v>1754</v>
      </c>
      <c r="J138" s="32" t="s">
        <v>879</v>
      </c>
      <c r="K138" s="32">
        <v>96</v>
      </c>
      <c r="L138" s="45">
        <f t="shared" ref="L138" si="26">S138/Q138*K138/N138*R138</f>
        <v>0</v>
      </c>
      <c r="M138" s="38" t="s">
        <v>10</v>
      </c>
      <c r="N138" s="38">
        <v>4800</v>
      </c>
      <c r="O138" s="46">
        <f t="shared" ref="O138" si="27">S138/N138/Q138*R138</f>
        <v>0</v>
      </c>
      <c r="P138" s="41" t="s">
        <v>11</v>
      </c>
      <c r="Q138" s="39">
        <v>1</v>
      </c>
      <c r="R138" s="39">
        <v>1</v>
      </c>
      <c r="S138" s="42"/>
      <c r="T138" s="42">
        <f t="shared" ref="T138" si="28">S138*R138*Q138</f>
        <v>0</v>
      </c>
      <c r="U138" s="121"/>
      <c r="V138" s="122"/>
      <c r="W138" s="122"/>
      <c r="X138" s="123"/>
    </row>
    <row r="139" spans="1:24" ht="30" customHeight="1">
      <c r="A139" s="148"/>
      <c r="B139" s="150"/>
      <c r="C139" s="15" t="str">
        <f>C137</f>
        <v>1000μL移液吸头</v>
      </c>
      <c r="D139" s="11">
        <v>2117</v>
      </c>
      <c r="E139" s="12" t="s">
        <v>911</v>
      </c>
      <c r="F139" s="13" t="s">
        <v>1018</v>
      </c>
      <c r="G139" s="14" t="s">
        <v>1032</v>
      </c>
      <c r="H139" s="50" t="s">
        <v>1421</v>
      </c>
      <c r="I139" s="13" t="s">
        <v>912</v>
      </c>
      <c r="J139" s="32" t="s">
        <v>1019</v>
      </c>
      <c r="K139" s="32">
        <v>96</v>
      </c>
      <c r="L139" s="45">
        <f t="shared" si="15"/>
        <v>0</v>
      </c>
      <c r="M139" s="38" t="s">
        <v>10</v>
      </c>
      <c r="N139" s="38">
        <v>6912</v>
      </c>
      <c r="O139" s="46">
        <f t="shared" si="16"/>
        <v>0</v>
      </c>
      <c r="P139" s="41" t="s">
        <v>11</v>
      </c>
      <c r="Q139" s="39">
        <v>1</v>
      </c>
      <c r="R139" s="39">
        <v>1</v>
      </c>
      <c r="S139" s="42"/>
      <c r="T139" s="42">
        <f t="shared" si="17"/>
        <v>0</v>
      </c>
      <c r="U139" s="121"/>
      <c r="V139" s="122"/>
      <c r="W139" s="122"/>
      <c r="X139" s="123"/>
    </row>
    <row r="140" spans="1:24" ht="30" customHeight="1">
      <c r="A140" s="148"/>
      <c r="B140" s="150"/>
      <c r="C140" s="15" t="str">
        <f t="shared" si="25"/>
        <v>1000μL移液吸头</v>
      </c>
      <c r="D140" s="11">
        <v>2118</v>
      </c>
      <c r="E140" s="12" t="s">
        <v>913</v>
      </c>
      <c r="F140" s="13" t="s">
        <v>1018</v>
      </c>
      <c r="G140" s="14" t="s">
        <v>1032</v>
      </c>
      <c r="H140" s="50" t="s">
        <v>1422</v>
      </c>
      <c r="I140" s="13" t="s">
        <v>914</v>
      </c>
      <c r="J140" s="32" t="s">
        <v>1019</v>
      </c>
      <c r="K140" s="32">
        <v>96</v>
      </c>
      <c r="L140" s="45">
        <f t="shared" ref="L140:L206" si="29">S140/Q140*K140/N140*R140</f>
        <v>0</v>
      </c>
      <c r="M140" s="38" t="s">
        <v>10</v>
      </c>
      <c r="N140" s="38">
        <v>6912</v>
      </c>
      <c r="O140" s="46">
        <f t="shared" ref="O140:O206" si="30">S140/N140/Q140*R140</f>
        <v>0</v>
      </c>
      <c r="P140" s="41" t="s">
        <v>11</v>
      </c>
      <c r="Q140" s="39">
        <v>1</v>
      </c>
      <c r="R140" s="39">
        <v>1</v>
      </c>
      <c r="S140" s="42"/>
      <c r="T140" s="42">
        <f t="shared" ref="T140:T206" si="31">S140*R140*Q140</f>
        <v>0</v>
      </c>
      <c r="U140" s="121"/>
      <c r="V140" s="122"/>
      <c r="W140" s="122"/>
      <c r="X140" s="123"/>
    </row>
    <row r="141" spans="1:24" ht="30" customHeight="1">
      <c r="A141" s="148"/>
      <c r="B141" s="150"/>
      <c r="C141" s="15" t="str">
        <f t="shared" si="25"/>
        <v>1000μL移液吸头</v>
      </c>
      <c r="D141" s="11">
        <v>2119</v>
      </c>
      <c r="E141" s="12" t="s">
        <v>915</v>
      </c>
      <c r="F141" s="13" t="s">
        <v>1018</v>
      </c>
      <c r="G141" s="14" t="s">
        <v>1032</v>
      </c>
      <c r="H141" s="50" t="s">
        <v>1423</v>
      </c>
      <c r="I141" s="13" t="s">
        <v>916</v>
      </c>
      <c r="J141" s="32" t="s">
        <v>1019</v>
      </c>
      <c r="K141" s="32">
        <v>96</v>
      </c>
      <c r="L141" s="45">
        <f t="shared" si="29"/>
        <v>0</v>
      </c>
      <c r="M141" s="38" t="s">
        <v>10</v>
      </c>
      <c r="N141" s="38">
        <v>6912</v>
      </c>
      <c r="O141" s="46">
        <f t="shared" si="30"/>
        <v>0</v>
      </c>
      <c r="P141" s="41" t="s">
        <v>11</v>
      </c>
      <c r="Q141" s="39">
        <v>1</v>
      </c>
      <c r="R141" s="39">
        <v>1</v>
      </c>
      <c r="S141" s="42"/>
      <c r="T141" s="42">
        <f t="shared" si="31"/>
        <v>0</v>
      </c>
      <c r="U141" s="121"/>
      <c r="V141" s="122"/>
      <c r="W141" s="122"/>
      <c r="X141" s="123"/>
    </row>
    <row r="142" spans="1:24" ht="30" customHeight="1">
      <c r="A142" s="148"/>
      <c r="B142" s="150"/>
      <c r="C142" s="15" t="str">
        <f t="shared" si="25"/>
        <v>1000μL移液吸头</v>
      </c>
      <c r="D142" s="11">
        <v>2120</v>
      </c>
      <c r="E142" s="12" t="s">
        <v>917</v>
      </c>
      <c r="F142" s="13" t="s">
        <v>1018</v>
      </c>
      <c r="G142" s="14" t="s">
        <v>1032</v>
      </c>
      <c r="H142" s="50" t="s">
        <v>1424</v>
      </c>
      <c r="I142" s="13" t="s">
        <v>918</v>
      </c>
      <c r="J142" s="32" t="s">
        <v>1019</v>
      </c>
      <c r="K142" s="32">
        <v>96</v>
      </c>
      <c r="L142" s="45">
        <f t="shared" si="29"/>
        <v>0</v>
      </c>
      <c r="M142" s="38" t="s">
        <v>10</v>
      </c>
      <c r="N142" s="38">
        <v>6912</v>
      </c>
      <c r="O142" s="46">
        <f t="shared" si="30"/>
        <v>0</v>
      </c>
      <c r="P142" s="41" t="s">
        <v>11</v>
      </c>
      <c r="Q142" s="39">
        <v>1</v>
      </c>
      <c r="R142" s="39">
        <v>1</v>
      </c>
      <c r="S142" s="42"/>
      <c r="T142" s="42">
        <f t="shared" si="31"/>
        <v>0</v>
      </c>
      <c r="U142" s="121"/>
      <c r="V142" s="122"/>
      <c r="W142" s="122"/>
      <c r="X142" s="123"/>
    </row>
    <row r="143" spans="1:24" ht="30" customHeight="1">
      <c r="A143" s="148"/>
      <c r="B143" s="150"/>
      <c r="C143" s="15" t="s">
        <v>217</v>
      </c>
      <c r="D143" s="11">
        <v>2200</v>
      </c>
      <c r="E143" s="12" t="s">
        <v>218</v>
      </c>
      <c r="F143" s="13" t="s">
        <v>8</v>
      </c>
      <c r="G143" s="14" t="s">
        <v>1032</v>
      </c>
      <c r="H143" s="50" t="s">
        <v>1425</v>
      </c>
      <c r="I143" s="13" t="s">
        <v>219</v>
      </c>
      <c r="J143" s="31" t="s">
        <v>1015</v>
      </c>
      <c r="K143" s="31">
        <v>1000</v>
      </c>
      <c r="L143" s="45">
        <f t="shared" si="29"/>
        <v>0</v>
      </c>
      <c r="M143" s="38" t="s">
        <v>10</v>
      </c>
      <c r="N143" s="38">
        <v>5000</v>
      </c>
      <c r="O143" s="46">
        <f t="shared" si="30"/>
        <v>0</v>
      </c>
      <c r="P143" s="41" t="s">
        <v>11</v>
      </c>
      <c r="Q143" s="39">
        <v>1</v>
      </c>
      <c r="R143" s="39">
        <v>1</v>
      </c>
      <c r="S143" s="42"/>
      <c r="T143" s="42">
        <f t="shared" si="31"/>
        <v>0</v>
      </c>
      <c r="U143" s="121"/>
      <c r="V143" s="122"/>
      <c r="W143" s="122"/>
      <c r="X143" s="123"/>
    </row>
    <row r="144" spans="1:24" ht="30" customHeight="1">
      <c r="A144" s="148"/>
      <c r="B144" s="150"/>
      <c r="C144" s="15" t="str">
        <f t="shared" ref="C144:C163" si="32">C143</f>
        <v>1000μL蓝色移液吸头</v>
      </c>
      <c r="D144" s="11">
        <v>2201</v>
      </c>
      <c r="E144" s="12" t="s">
        <v>220</v>
      </c>
      <c r="F144" s="13" t="s">
        <v>8</v>
      </c>
      <c r="G144" s="14" t="s">
        <v>1032</v>
      </c>
      <c r="H144" s="50" t="s">
        <v>1426</v>
      </c>
      <c r="I144" s="13" t="s">
        <v>221</v>
      </c>
      <c r="J144" s="31" t="s">
        <v>1015</v>
      </c>
      <c r="K144" s="31">
        <v>1000</v>
      </c>
      <c r="L144" s="45">
        <f t="shared" si="29"/>
        <v>0</v>
      </c>
      <c r="M144" s="38" t="s">
        <v>10</v>
      </c>
      <c r="N144" s="38">
        <v>5000</v>
      </c>
      <c r="O144" s="46">
        <f t="shared" si="30"/>
        <v>0</v>
      </c>
      <c r="P144" s="41" t="s">
        <v>11</v>
      </c>
      <c r="Q144" s="39">
        <v>1</v>
      </c>
      <c r="R144" s="39">
        <v>1</v>
      </c>
      <c r="S144" s="42"/>
      <c r="T144" s="42">
        <f t="shared" si="31"/>
        <v>0</v>
      </c>
      <c r="U144" s="121"/>
      <c r="V144" s="122"/>
      <c r="W144" s="122"/>
      <c r="X144" s="123"/>
    </row>
    <row r="145" spans="1:24" ht="30" customHeight="1">
      <c r="A145" s="148"/>
      <c r="B145" s="150"/>
      <c r="C145" s="15" t="str">
        <f t="shared" si="32"/>
        <v>1000μL蓝色移液吸头</v>
      </c>
      <c r="D145" s="11">
        <v>2202</v>
      </c>
      <c r="E145" s="12" t="s">
        <v>222</v>
      </c>
      <c r="F145" s="13" t="s">
        <v>8</v>
      </c>
      <c r="G145" s="14" t="s">
        <v>1032</v>
      </c>
      <c r="H145" s="50" t="s">
        <v>1782</v>
      </c>
      <c r="I145" s="13" t="s">
        <v>223</v>
      </c>
      <c r="J145" s="31" t="s">
        <v>1015</v>
      </c>
      <c r="K145" s="31">
        <v>1000</v>
      </c>
      <c r="L145" s="45">
        <f t="shared" si="29"/>
        <v>0</v>
      </c>
      <c r="M145" s="38" t="s">
        <v>10</v>
      </c>
      <c r="N145" s="38">
        <v>5000</v>
      </c>
      <c r="O145" s="46">
        <f t="shared" si="30"/>
        <v>0</v>
      </c>
      <c r="P145" s="41" t="s">
        <v>11</v>
      </c>
      <c r="Q145" s="39">
        <v>1</v>
      </c>
      <c r="R145" s="39">
        <v>1</v>
      </c>
      <c r="S145" s="42"/>
      <c r="T145" s="42">
        <f t="shared" si="31"/>
        <v>0</v>
      </c>
      <c r="U145" s="121"/>
      <c r="V145" s="122"/>
      <c r="W145" s="122"/>
      <c r="X145" s="123"/>
    </row>
    <row r="146" spans="1:24" ht="30" customHeight="1">
      <c r="A146" s="148"/>
      <c r="B146" s="150"/>
      <c r="C146" s="15" t="str">
        <f t="shared" si="32"/>
        <v>1000μL蓝色移液吸头</v>
      </c>
      <c r="D146" s="11">
        <v>2203</v>
      </c>
      <c r="E146" s="12" t="s">
        <v>224</v>
      </c>
      <c r="F146" s="13" t="s">
        <v>8</v>
      </c>
      <c r="G146" s="14" t="s">
        <v>1032</v>
      </c>
      <c r="H146" s="50" t="s">
        <v>1427</v>
      </c>
      <c r="I146" s="13" t="s">
        <v>225</v>
      </c>
      <c r="J146" s="31" t="s">
        <v>1015</v>
      </c>
      <c r="K146" s="31">
        <v>1000</v>
      </c>
      <c r="L146" s="45">
        <f t="shared" si="29"/>
        <v>0</v>
      </c>
      <c r="M146" s="38" t="s">
        <v>10</v>
      </c>
      <c r="N146" s="38">
        <v>5000</v>
      </c>
      <c r="O146" s="46">
        <f t="shared" si="30"/>
        <v>0</v>
      </c>
      <c r="P146" s="41" t="s">
        <v>11</v>
      </c>
      <c r="Q146" s="39">
        <v>1</v>
      </c>
      <c r="R146" s="39">
        <v>1</v>
      </c>
      <c r="S146" s="42"/>
      <c r="T146" s="42">
        <f t="shared" si="31"/>
        <v>0</v>
      </c>
      <c r="U146" s="121"/>
      <c r="V146" s="122"/>
      <c r="W146" s="122"/>
      <c r="X146" s="123"/>
    </row>
    <row r="147" spans="1:24" ht="30" customHeight="1">
      <c r="A147" s="148"/>
      <c r="B147" s="150"/>
      <c r="C147" s="15" t="s">
        <v>1274</v>
      </c>
      <c r="D147" s="11">
        <v>2204</v>
      </c>
      <c r="E147" s="12" t="s">
        <v>226</v>
      </c>
      <c r="F147" s="13" t="s">
        <v>1066</v>
      </c>
      <c r="G147" s="14" t="s">
        <v>1032</v>
      </c>
      <c r="H147" s="50" t="s">
        <v>1755</v>
      </c>
      <c r="I147" s="13" t="s">
        <v>970</v>
      </c>
      <c r="J147" s="32" t="s">
        <v>1019</v>
      </c>
      <c r="K147" s="32">
        <v>96</v>
      </c>
      <c r="L147" s="45">
        <f t="shared" si="29"/>
        <v>0</v>
      </c>
      <c r="M147" s="38" t="s">
        <v>10</v>
      </c>
      <c r="N147" s="38">
        <v>4608</v>
      </c>
      <c r="O147" s="46">
        <f t="shared" si="30"/>
        <v>0</v>
      </c>
      <c r="P147" s="41" t="s">
        <v>11</v>
      </c>
      <c r="Q147" s="39">
        <v>1</v>
      </c>
      <c r="R147" s="39">
        <v>1</v>
      </c>
      <c r="S147" s="42"/>
      <c r="T147" s="42">
        <f t="shared" si="31"/>
        <v>0</v>
      </c>
      <c r="U147" s="121"/>
      <c r="V147" s="122"/>
      <c r="W147" s="122"/>
      <c r="X147" s="123"/>
    </row>
    <row r="148" spans="1:24" ht="30" customHeight="1">
      <c r="A148" s="148"/>
      <c r="B148" s="150"/>
      <c r="C148" s="15" t="str">
        <f t="shared" si="32"/>
        <v>多功能盒（1000μL蓝色移液吸头）</v>
      </c>
      <c r="D148" s="11">
        <v>2205</v>
      </c>
      <c r="E148" s="12" t="s">
        <v>227</v>
      </c>
      <c r="F148" s="13" t="s">
        <v>1066</v>
      </c>
      <c r="G148" s="14" t="s">
        <v>1032</v>
      </c>
      <c r="H148" s="50" t="s">
        <v>1428</v>
      </c>
      <c r="I148" s="13" t="s">
        <v>971</v>
      </c>
      <c r="J148" s="32" t="s">
        <v>1019</v>
      </c>
      <c r="K148" s="32">
        <v>96</v>
      </c>
      <c r="L148" s="45">
        <f t="shared" si="29"/>
        <v>0</v>
      </c>
      <c r="M148" s="38" t="s">
        <v>10</v>
      </c>
      <c r="N148" s="38">
        <v>4608</v>
      </c>
      <c r="O148" s="46">
        <f t="shared" si="30"/>
        <v>0</v>
      </c>
      <c r="P148" s="41" t="s">
        <v>11</v>
      </c>
      <c r="Q148" s="39">
        <v>1</v>
      </c>
      <c r="R148" s="39">
        <v>1</v>
      </c>
      <c r="S148" s="42"/>
      <c r="T148" s="42">
        <f t="shared" si="31"/>
        <v>0</v>
      </c>
      <c r="U148" s="121"/>
      <c r="V148" s="122"/>
      <c r="W148" s="122"/>
      <c r="X148" s="123"/>
    </row>
    <row r="149" spans="1:24" ht="30" customHeight="1">
      <c r="A149" s="148"/>
      <c r="B149" s="150"/>
      <c r="C149" s="15" t="str">
        <f t="shared" si="32"/>
        <v>多功能盒（1000μL蓝色移液吸头）</v>
      </c>
      <c r="D149" s="11">
        <v>2206</v>
      </c>
      <c r="E149" s="12" t="s">
        <v>228</v>
      </c>
      <c r="F149" s="13" t="s">
        <v>1066</v>
      </c>
      <c r="G149" s="14" t="s">
        <v>1032</v>
      </c>
      <c r="H149" s="50" t="s">
        <v>1429</v>
      </c>
      <c r="I149" s="13" t="s">
        <v>972</v>
      </c>
      <c r="J149" s="32" t="s">
        <v>1019</v>
      </c>
      <c r="K149" s="32">
        <v>96</v>
      </c>
      <c r="L149" s="45">
        <f t="shared" si="29"/>
        <v>0</v>
      </c>
      <c r="M149" s="38" t="s">
        <v>10</v>
      </c>
      <c r="N149" s="38">
        <v>4608</v>
      </c>
      <c r="O149" s="46">
        <f t="shared" si="30"/>
        <v>0</v>
      </c>
      <c r="P149" s="41" t="s">
        <v>11</v>
      </c>
      <c r="Q149" s="39">
        <v>1</v>
      </c>
      <c r="R149" s="39">
        <v>1</v>
      </c>
      <c r="S149" s="42"/>
      <c r="T149" s="42">
        <f t="shared" si="31"/>
        <v>0</v>
      </c>
      <c r="U149" s="121"/>
      <c r="V149" s="122"/>
      <c r="W149" s="122"/>
      <c r="X149" s="123"/>
    </row>
    <row r="150" spans="1:24" ht="30" customHeight="1">
      <c r="A150" s="148"/>
      <c r="B150" s="150"/>
      <c r="C150" s="15" t="str">
        <f t="shared" si="32"/>
        <v>多功能盒（1000μL蓝色移液吸头）</v>
      </c>
      <c r="D150" s="11">
        <v>2207</v>
      </c>
      <c r="E150" s="12" t="s">
        <v>229</v>
      </c>
      <c r="F150" s="13" t="s">
        <v>1066</v>
      </c>
      <c r="G150" s="14" t="s">
        <v>1032</v>
      </c>
      <c r="H150" s="50" t="s">
        <v>1430</v>
      </c>
      <c r="I150" s="13" t="s">
        <v>973</v>
      </c>
      <c r="J150" s="32" t="s">
        <v>1019</v>
      </c>
      <c r="K150" s="32">
        <v>96</v>
      </c>
      <c r="L150" s="45">
        <f t="shared" si="29"/>
        <v>0</v>
      </c>
      <c r="M150" s="38" t="s">
        <v>10</v>
      </c>
      <c r="N150" s="38">
        <v>4608</v>
      </c>
      <c r="O150" s="46">
        <f t="shared" si="30"/>
        <v>0</v>
      </c>
      <c r="P150" s="41" t="s">
        <v>11</v>
      </c>
      <c r="Q150" s="39">
        <v>1</v>
      </c>
      <c r="R150" s="39">
        <v>1</v>
      </c>
      <c r="S150" s="42"/>
      <c r="T150" s="42">
        <f t="shared" si="31"/>
        <v>0</v>
      </c>
      <c r="U150" s="121"/>
      <c r="V150" s="122"/>
      <c r="W150" s="122"/>
      <c r="X150" s="123"/>
    </row>
    <row r="151" spans="1:24" ht="30" customHeight="1">
      <c r="A151" s="148"/>
      <c r="B151" s="150"/>
      <c r="C151" s="15" t="str">
        <f t="shared" si="32"/>
        <v>多功能盒（1000μL蓝色移液吸头）</v>
      </c>
      <c r="D151" s="11">
        <v>2208</v>
      </c>
      <c r="E151" s="12" t="s">
        <v>1047</v>
      </c>
      <c r="F151" s="13" t="s">
        <v>204</v>
      </c>
      <c r="G151" s="14" t="s">
        <v>1032</v>
      </c>
      <c r="H151" s="50" t="s">
        <v>1830</v>
      </c>
      <c r="I151" s="13" t="s">
        <v>230</v>
      </c>
      <c r="J151" s="32" t="s">
        <v>1019</v>
      </c>
      <c r="K151" s="32">
        <v>96</v>
      </c>
      <c r="L151" s="45">
        <f t="shared" si="29"/>
        <v>0</v>
      </c>
      <c r="M151" s="38" t="s">
        <v>10</v>
      </c>
      <c r="N151" s="38">
        <v>4800</v>
      </c>
      <c r="O151" s="46">
        <f t="shared" si="30"/>
        <v>0</v>
      </c>
      <c r="P151" s="41" t="s">
        <v>11</v>
      </c>
      <c r="Q151" s="39">
        <v>1</v>
      </c>
      <c r="R151" s="39">
        <v>1</v>
      </c>
      <c r="S151" s="42"/>
      <c r="T151" s="42">
        <f t="shared" si="31"/>
        <v>0</v>
      </c>
      <c r="U151" s="121"/>
      <c r="V151" s="122"/>
      <c r="W151" s="122"/>
      <c r="X151" s="123"/>
    </row>
    <row r="152" spans="1:24" ht="30" customHeight="1">
      <c r="A152" s="148"/>
      <c r="B152" s="150"/>
      <c r="C152" s="15" t="str">
        <f t="shared" si="32"/>
        <v>多功能盒（1000μL蓝色移液吸头）</v>
      </c>
      <c r="D152" s="11">
        <v>2209</v>
      </c>
      <c r="E152" s="12" t="s">
        <v>231</v>
      </c>
      <c r="F152" s="13" t="s">
        <v>204</v>
      </c>
      <c r="G152" s="14" t="s">
        <v>1032</v>
      </c>
      <c r="H152" s="50" t="s">
        <v>1831</v>
      </c>
      <c r="I152" s="13" t="s">
        <v>232</v>
      </c>
      <c r="J152" s="32" t="s">
        <v>1019</v>
      </c>
      <c r="K152" s="32">
        <v>96</v>
      </c>
      <c r="L152" s="45">
        <f t="shared" si="29"/>
        <v>0</v>
      </c>
      <c r="M152" s="38" t="s">
        <v>10</v>
      </c>
      <c r="N152" s="38">
        <v>4800</v>
      </c>
      <c r="O152" s="46">
        <f t="shared" si="30"/>
        <v>0</v>
      </c>
      <c r="P152" s="41" t="s">
        <v>11</v>
      </c>
      <c r="Q152" s="39">
        <v>1</v>
      </c>
      <c r="R152" s="39">
        <v>1</v>
      </c>
      <c r="S152" s="42"/>
      <c r="T152" s="42">
        <f t="shared" si="31"/>
        <v>0</v>
      </c>
      <c r="U152" s="121"/>
      <c r="V152" s="122"/>
      <c r="W152" s="122"/>
      <c r="X152" s="123"/>
    </row>
    <row r="153" spans="1:24" ht="30" customHeight="1">
      <c r="A153" s="148"/>
      <c r="B153" s="150"/>
      <c r="C153" s="15" t="str">
        <f t="shared" si="32"/>
        <v>多功能盒（1000μL蓝色移液吸头）</v>
      </c>
      <c r="D153" s="11">
        <v>2210</v>
      </c>
      <c r="E153" s="12" t="s">
        <v>1048</v>
      </c>
      <c r="F153" s="13" t="s">
        <v>204</v>
      </c>
      <c r="G153" s="14" t="s">
        <v>1032</v>
      </c>
      <c r="H153" s="50" t="s">
        <v>1832</v>
      </c>
      <c r="I153" s="13" t="s">
        <v>233</v>
      </c>
      <c r="J153" s="32" t="s">
        <v>1019</v>
      </c>
      <c r="K153" s="32">
        <v>96</v>
      </c>
      <c r="L153" s="45">
        <f t="shared" si="29"/>
        <v>0</v>
      </c>
      <c r="M153" s="38" t="s">
        <v>10</v>
      </c>
      <c r="N153" s="38">
        <v>4800</v>
      </c>
      <c r="O153" s="46">
        <f t="shared" si="30"/>
        <v>0</v>
      </c>
      <c r="P153" s="41" t="s">
        <v>11</v>
      </c>
      <c r="Q153" s="39">
        <v>1</v>
      </c>
      <c r="R153" s="39">
        <v>1</v>
      </c>
      <c r="S153" s="42"/>
      <c r="T153" s="42">
        <f t="shared" si="31"/>
        <v>0</v>
      </c>
      <c r="U153" s="121"/>
      <c r="V153" s="122"/>
      <c r="W153" s="122"/>
      <c r="X153" s="123"/>
    </row>
    <row r="154" spans="1:24" ht="30" customHeight="1">
      <c r="A154" s="148"/>
      <c r="B154" s="150"/>
      <c r="C154" s="15" t="str">
        <f t="shared" si="32"/>
        <v>多功能盒（1000μL蓝色移液吸头）</v>
      </c>
      <c r="D154" s="11">
        <v>2211</v>
      </c>
      <c r="E154" s="12" t="s">
        <v>234</v>
      </c>
      <c r="F154" s="13" t="s">
        <v>204</v>
      </c>
      <c r="G154" s="14" t="s">
        <v>1032</v>
      </c>
      <c r="H154" s="50" t="s">
        <v>1833</v>
      </c>
      <c r="I154" s="13" t="s">
        <v>235</v>
      </c>
      <c r="J154" s="32" t="s">
        <v>1019</v>
      </c>
      <c r="K154" s="32">
        <v>96</v>
      </c>
      <c r="L154" s="45">
        <f t="shared" si="29"/>
        <v>0</v>
      </c>
      <c r="M154" s="38" t="s">
        <v>10</v>
      </c>
      <c r="N154" s="38">
        <v>4800</v>
      </c>
      <c r="O154" s="46">
        <f t="shared" si="30"/>
        <v>0</v>
      </c>
      <c r="P154" s="41" t="s">
        <v>11</v>
      </c>
      <c r="Q154" s="39">
        <v>1</v>
      </c>
      <c r="R154" s="39">
        <v>1</v>
      </c>
      <c r="S154" s="42"/>
      <c r="T154" s="42">
        <f t="shared" si="31"/>
        <v>0</v>
      </c>
      <c r="U154" s="121"/>
      <c r="V154" s="122"/>
      <c r="W154" s="122"/>
      <c r="X154" s="123"/>
    </row>
    <row r="155" spans="1:24" ht="30" customHeight="1">
      <c r="A155" s="148"/>
      <c r="B155" s="150"/>
      <c r="C155" s="15" t="str">
        <f t="shared" si="32"/>
        <v>多功能盒（1000μL蓝色移液吸头）</v>
      </c>
      <c r="D155" s="11">
        <v>2212</v>
      </c>
      <c r="E155" s="12" t="s">
        <v>1049</v>
      </c>
      <c r="F155" s="13" t="s">
        <v>204</v>
      </c>
      <c r="G155" s="14" t="s">
        <v>1032</v>
      </c>
      <c r="H155" s="50" t="s">
        <v>1834</v>
      </c>
      <c r="I155" s="13" t="s">
        <v>236</v>
      </c>
      <c r="J155" s="32" t="s">
        <v>1019</v>
      </c>
      <c r="K155" s="32">
        <v>96</v>
      </c>
      <c r="L155" s="45">
        <f t="shared" si="29"/>
        <v>0</v>
      </c>
      <c r="M155" s="38" t="s">
        <v>10</v>
      </c>
      <c r="N155" s="38">
        <v>4800</v>
      </c>
      <c r="O155" s="46">
        <f t="shared" si="30"/>
        <v>0</v>
      </c>
      <c r="P155" s="41" t="s">
        <v>11</v>
      </c>
      <c r="Q155" s="39">
        <v>1</v>
      </c>
      <c r="R155" s="39">
        <v>1</v>
      </c>
      <c r="S155" s="42"/>
      <c r="T155" s="42">
        <f t="shared" si="31"/>
        <v>0</v>
      </c>
      <c r="U155" s="121"/>
      <c r="V155" s="122"/>
      <c r="W155" s="122"/>
      <c r="X155" s="123"/>
    </row>
    <row r="156" spans="1:24" ht="30" customHeight="1">
      <c r="A156" s="148"/>
      <c r="B156" s="150"/>
      <c r="C156" s="15" t="str">
        <f t="shared" si="32"/>
        <v>多功能盒（1000μL蓝色移液吸头）</v>
      </c>
      <c r="D156" s="11">
        <v>2213</v>
      </c>
      <c r="E156" s="12" t="s">
        <v>237</v>
      </c>
      <c r="F156" s="13" t="s">
        <v>204</v>
      </c>
      <c r="G156" s="14" t="s">
        <v>1032</v>
      </c>
      <c r="H156" s="50" t="s">
        <v>1835</v>
      </c>
      <c r="I156" s="13" t="s">
        <v>238</v>
      </c>
      <c r="J156" s="32" t="s">
        <v>1019</v>
      </c>
      <c r="K156" s="32">
        <v>96</v>
      </c>
      <c r="L156" s="45">
        <f t="shared" si="29"/>
        <v>0</v>
      </c>
      <c r="M156" s="38" t="s">
        <v>10</v>
      </c>
      <c r="N156" s="38">
        <v>4800</v>
      </c>
      <c r="O156" s="46">
        <f t="shared" si="30"/>
        <v>0</v>
      </c>
      <c r="P156" s="41" t="s">
        <v>11</v>
      </c>
      <c r="Q156" s="39">
        <v>1</v>
      </c>
      <c r="R156" s="39">
        <v>1</v>
      </c>
      <c r="S156" s="42"/>
      <c r="T156" s="42">
        <f t="shared" si="31"/>
        <v>0</v>
      </c>
      <c r="U156" s="121"/>
      <c r="V156" s="122"/>
      <c r="W156" s="122"/>
      <c r="X156" s="123"/>
    </row>
    <row r="157" spans="1:24" ht="30" customHeight="1">
      <c r="A157" s="148"/>
      <c r="B157" s="150"/>
      <c r="C157" s="15" t="str">
        <f t="shared" si="32"/>
        <v>多功能盒（1000μL蓝色移液吸头）</v>
      </c>
      <c r="D157" s="11">
        <v>2214</v>
      </c>
      <c r="E157" s="12" t="s">
        <v>1050</v>
      </c>
      <c r="F157" s="13" t="s">
        <v>204</v>
      </c>
      <c r="G157" s="14" t="s">
        <v>1032</v>
      </c>
      <c r="H157" s="50" t="s">
        <v>1836</v>
      </c>
      <c r="I157" s="13" t="s">
        <v>239</v>
      </c>
      <c r="J157" s="32" t="s">
        <v>1019</v>
      </c>
      <c r="K157" s="32">
        <v>96</v>
      </c>
      <c r="L157" s="45">
        <f t="shared" si="29"/>
        <v>0</v>
      </c>
      <c r="M157" s="38" t="s">
        <v>10</v>
      </c>
      <c r="N157" s="38">
        <v>4800</v>
      </c>
      <c r="O157" s="46">
        <f t="shared" si="30"/>
        <v>0</v>
      </c>
      <c r="P157" s="41" t="s">
        <v>11</v>
      </c>
      <c r="Q157" s="39">
        <v>1</v>
      </c>
      <c r="R157" s="39">
        <v>1</v>
      </c>
      <c r="S157" s="42"/>
      <c r="T157" s="42">
        <f t="shared" si="31"/>
        <v>0</v>
      </c>
      <c r="U157" s="121"/>
      <c r="V157" s="122"/>
      <c r="W157" s="122"/>
      <c r="X157" s="123"/>
    </row>
    <row r="158" spans="1:24" ht="30" customHeight="1">
      <c r="A158" s="148"/>
      <c r="B158" s="150"/>
      <c r="C158" s="15" t="str">
        <f t="shared" si="32"/>
        <v>多功能盒（1000μL蓝色移液吸头）</v>
      </c>
      <c r="D158" s="11">
        <v>2215</v>
      </c>
      <c r="E158" s="12" t="s">
        <v>240</v>
      </c>
      <c r="F158" s="13" t="s">
        <v>204</v>
      </c>
      <c r="G158" s="14" t="s">
        <v>1032</v>
      </c>
      <c r="H158" s="50" t="s">
        <v>1837</v>
      </c>
      <c r="I158" s="13" t="s">
        <v>241</v>
      </c>
      <c r="J158" s="32" t="s">
        <v>1019</v>
      </c>
      <c r="K158" s="32">
        <v>96</v>
      </c>
      <c r="L158" s="45">
        <f t="shared" si="29"/>
        <v>0</v>
      </c>
      <c r="M158" s="38" t="s">
        <v>10</v>
      </c>
      <c r="N158" s="38">
        <v>4800</v>
      </c>
      <c r="O158" s="46">
        <f t="shared" si="30"/>
        <v>0</v>
      </c>
      <c r="P158" s="41" t="s">
        <v>11</v>
      </c>
      <c r="Q158" s="39">
        <v>1</v>
      </c>
      <c r="R158" s="39">
        <v>1</v>
      </c>
      <c r="S158" s="42"/>
      <c r="T158" s="42">
        <f t="shared" si="31"/>
        <v>0</v>
      </c>
      <c r="U158" s="121"/>
      <c r="V158" s="122"/>
      <c r="W158" s="122"/>
      <c r="X158" s="123"/>
    </row>
    <row r="159" spans="1:24" ht="30" customHeight="1">
      <c r="A159" s="148"/>
      <c r="B159" s="150"/>
      <c r="C159" s="15" t="str">
        <f t="shared" si="32"/>
        <v>多功能盒（1000μL蓝色移液吸头）</v>
      </c>
      <c r="D159" s="11">
        <v>2216</v>
      </c>
      <c r="E159" s="12" t="s">
        <v>1753</v>
      </c>
      <c r="F159" s="13" t="s">
        <v>1758</v>
      </c>
      <c r="G159" s="14" t="s">
        <v>1032</v>
      </c>
      <c r="H159" s="50" t="s">
        <v>1761</v>
      </c>
      <c r="I159" s="13" t="s">
        <v>1757</v>
      </c>
      <c r="J159" s="32" t="s">
        <v>879</v>
      </c>
      <c r="K159" s="32">
        <v>96</v>
      </c>
      <c r="L159" s="45">
        <f t="shared" si="29"/>
        <v>0</v>
      </c>
      <c r="M159" s="38" t="s">
        <v>10</v>
      </c>
      <c r="N159" s="38">
        <v>4800</v>
      </c>
      <c r="O159" s="46">
        <f t="shared" si="30"/>
        <v>0</v>
      </c>
      <c r="P159" s="41" t="s">
        <v>11</v>
      </c>
      <c r="Q159" s="39">
        <v>1</v>
      </c>
      <c r="R159" s="39">
        <v>1</v>
      </c>
      <c r="S159" s="42"/>
      <c r="T159" s="42">
        <f t="shared" si="31"/>
        <v>0</v>
      </c>
      <c r="U159" s="121"/>
      <c r="V159" s="122"/>
      <c r="W159" s="122"/>
      <c r="X159" s="123"/>
    </row>
    <row r="160" spans="1:24" ht="30" customHeight="1">
      <c r="A160" s="148"/>
      <c r="B160" s="150"/>
      <c r="C160" s="15" t="str">
        <f>C158</f>
        <v>多功能盒（1000μL蓝色移液吸头）</v>
      </c>
      <c r="D160" s="11">
        <v>2217</v>
      </c>
      <c r="E160" s="12" t="s">
        <v>919</v>
      </c>
      <c r="F160" s="13" t="s">
        <v>1018</v>
      </c>
      <c r="G160" s="14" t="s">
        <v>1032</v>
      </c>
      <c r="H160" s="50" t="s">
        <v>1431</v>
      </c>
      <c r="I160" s="13" t="s">
        <v>920</v>
      </c>
      <c r="J160" s="32" t="s">
        <v>1019</v>
      </c>
      <c r="K160" s="32">
        <v>96</v>
      </c>
      <c r="L160" s="45">
        <f t="shared" si="29"/>
        <v>0</v>
      </c>
      <c r="M160" s="38" t="s">
        <v>10</v>
      </c>
      <c r="N160" s="38">
        <v>6912</v>
      </c>
      <c r="O160" s="46">
        <f t="shared" si="30"/>
        <v>0</v>
      </c>
      <c r="P160" s="41" t="s">
        <v>11</v>
      </c>
      <c r="Q160" s="39">
        <v>1</v>
      </c>
      <c r="R160" s="39">
        <v>1</v>
      </c>
      <c r="S160" s="42"/>
      <c r="T160" s="42">
        <f t="shared" si="31"/>
        <v>0</v>
      </c>
      <c r="U160" s="121"/>
      <c r="V160" s="122"/>
      <c r="W160" s="122"/>
      <c r="X160" s="123"/>
    </row>
    <row r="161" spans="1:24" ht="30" customHeight="1">
      <c r="A161" s="148"/>
      <c r="B161" s="150"/>
      <c r="C161" s="15" t="str">
        <f t="shared" si="32"/>
        <v>多功能盒（1000μL蓝色移液吸头）</v>
      </c>
      <c r="D161" s="11">
        <v>2218</v>
      </c>
      <c r="E161" s="12" t="s">
        <v>921</v>
      </c>
      <c r="F161" s="13" t="s">
        <v>1018</v>
      </c>
      <c r="G161" s="14" t="s">
        <v>1032</v>
      </c>
      <c r="H161" s="50" t="s">
        <v>1432</v>
      </c>
      <c r="I161" s="13" t="s">
        <v>922</v>
      </c>
      <c r="J161" s="32" t="s">
        <v>1019</v>
      </c>
      <c r="K161" s="32">
        <v>96</v>
      </c>
      <c r="L161" s="45">
        <f t="shared" si="29"/>
        <v>0</v>
      </c>
      <c r="M161" s="38" t="s">
        <v>10</v>
      </c>
      <c r="N161" s="38">
        <v>6912</v>
      </c>
      <c r="O161" s="46">
        <f t="shared" si="30"/>
        <v>0</v>
      </c>
      <c r="P161" s="41" t="s">
        <v>11</v>
      </c>
      <c r="Q161" s="39">
        <v>1</v>
      </c>
      <c r="R161" s="39">
        <v>1</v>
      </c>
      <c r="S161" s="42"/>
      <c r="T161" s="42">
        <f t="shared" si="31"/>
        <v>0</v>
      </c>
      <c r="U161" s="121"/>
      <c r="V161" s="122"/>
      <c r="W161" s="122"/>
      <c r="X161" s="123"/>
    </row>
    <row r="162" spans="1:24" ht="30" customHeight="1">
      <c r="A162" s="148"/>
      <c r="B162" s="150"/>
      <c r="C162" s="15" t="str">
        <f t="shared" si="32"/>
        <v>多功能盒（1000μL蓝色移液吸头）</v>
      </c>
      <c r="D162" s="11">
        <v>2219</v>
      </c>
      <c r="E162" s="12" t="s">
        <v>923</v>
      </c>
      <c r="F162" s="13" t="s">
        <v>1018</v>
      </c>
      <c r="G162" s="14" t="s">
        <v>1032</v>
      </c>
      <c r="H162" s="50" t="s">
        <v>1433</v>
      </c>
      <c r="I162" s="13" t="s">
        <v>924</v>
      </c>
      <c r="J162" s="32" t="s">
        <v>1019</v>
      </c>
      <c r="K162" s="32">
        <v>96</v>
      </c>
      <c r="L162" s="45">
        <f t="shared" si="29"/>
        <v>0</v>
      </c>
      <c r="M162" s="38" t="s">
        <v>10</v>
      </c>
      <c r="N162" s="38">
        <v>6912</v>
      </c>
      <c r="O162" s="46">
        <f t="shared" si="30"/>
        <v>0</v>
      </c>
      <c r="P162" s="41" t="s">
        <v>11</v>
      </c>
      <c r="Q162" s="39">
        <v>1</v>
      </c>
      <c r="R162" s="39">
        <v>1</v>
      </c>
      <c r="S162" s="42"/>
      <c r="T162" s="42">
        <f t="shared" si="31"/>
        <v>0</v>
      </c>
      <c r="U162" s="121"/>
      <c r="V162" s="122"/>
      <c r="W162" s="122"/>
      <c r="X162" s="123"/>
    </row>
    <row r="163" spans="1:24" ht="30" customHeight="1">
      <c r="A163" s="148"/>
      <c r="B163" s="150"/>
      <c r="C163" s="15" t="str">
        <f t="shared" si="32"/>
        <v>多功能盒（1000μL蓝色移液吸头）</v>
      </c>
      <c r="D163" s="11">
        <v>2220</v>
      </c>
      <c r="E163" s="12" t="s">
        <v>925</v>
      </c>
      <c r="F163" s="13" t="s">
        <v>1018</v>
      </c>
      <c r="G163" s="14" t="s">
        <v>1032</v>
      </c>
      <c r="H163" s="50" t="s">
        <v>1434</v>
      </c>
      <c r="I163" s="13" t="s">
        <v>926</v>
      </c>
      <c r="J163" s="32" t="s">
        <v>1019</v>
      </c>
      <c r="K163" s="32">
        <v>96</v>
      </c>
      <c r="L163" s="45">
        <f t="shared" si="29"/>
        <v>0</v>
      </c>
      <c r="M163" s="38" t="s">
        <v>10</v>
      </c>
      <c r="N163" s="38">
        <v>6912</v>
      </c>
      <c r="O163" s="46">
        <f t="shared" si="30"/>
        <v>0</v>
      </c>
      <c r="P163" s="41" t="s">
        <v>11</v>
      </c>
      <c r="Q163" s="39">
        <v>1</v>
      </c>
      <c r="R163" s="39">
        <v>1</v>
      </c>
      <c r="S163" s="42"/>
      <c r="T163" s="42">
        <f t="shared" si="31"/>
        <v>0</v>
      </c>
      <c r="U163" s="121"/>
      <c r="V163" s="122"/>
      <c r="W163" s="122"/>
      <c r="X163" s="123"/>
    </row>
    <row r="164" spans="1:24" ht="30" customHeight="1">
      <c r="A164" s="148"/>
      <c r="B164" s="150"/>
      <c r="C164" s="15" t="s">
        <v>1067</v>
      </c>
      <c r="D164" s="11">
        <v>2300</v>
      </c>
      <c r="E164" s="12" t="s">
        <v>243</v>
      </c>
      <c r="F164" s="13" t="s">
        <v>8</v>
      </c>
      <c r="G164" s="14" t="s">
        <v>1756</v>
      </c>
      <c r="H164" s="50" t="s">
        <v>1435</v>
      </c>
      <c r="I164" s="13" t="s">
        <v>244</v>
      </c>
      <c r="J164" s="31" t="s">
        <v>1015</v>
      </c>
      <c r="K164" s="31">
        <v>1000</v>
      </c>
      <c r="L164" s="45">
        <f t="shared" si="29"/>
        <v>0</v>
      </c>
      <c r="M164" s="38" t="s">
        <v>10</v>
      </c>
      <c r="N164" s="38">
        <v>5000</v>
      </c>
      <c r="O164" s="46">
        <f t="shared" si="30"/>
        <v>0</v>
      </c>
      <c r="P164" s="41" t="s">
        <v>11</v>
      </c>
      <c r="Q164" s="39">
        <v>1</v>
      </c>
      <c r="R164" s="39">
        <v>1</v>
      </c>
      <c r="S164" s="42"/>
      <c r="T164" s="42">
        <f t="shared" si="31"/>
        <v>0</v>
      </c>
      <c r="U164" s="121"/>
      <c r="V164" s="122"/>
      <c r="W164" s="122"/>
      <c r="X164" s="123"/>
    </row>
    <row r="165" spans="1:24" ht="30" customHeight="1">
      <c r="A165" s="148"/>
      <c r="B165" s="150"/>
      <c r="C165" s="15" t="str">
        <f t="shared" ref="C165:C180" si="33">C164</f>
        <v>1250μL移液吸头</v>
      </c>
      <c r="D165" s="11">
        <v>2301</v>
      </c>
      <c r="E165" s="12" t="s">
        <v>245</v>
      </c>
      <c r="F165" s="13" t="s">
        <v>8</v>
      </c>
      <c r="G165" s="14" t="s">
        <v>1756</v>
      </c>
      <c r="H165" s="50" t="s">
        <v>1436</v>
      </c>
      <c r="I165" s="13" t="s">
        <v>246</v>
      </c>
      <c r="J165" s="31" t="s">
        <v>1015</v>
      </c>
      <c r="K165" s="31">
        <v>1000</v>
      </c>
      <c r="L165" s="45">
        <f t="shared" si="29"/>
        <v>0</v>
      </c>
      <c r="M165" s="38" t="s">
        <v>10</v>
      </c>
      <c r="N165" s="38">
        <v>5000</v>
      </c>
      <c r="O165" s="46">
        <f t="shared" si="30"/>
        <v>0</v>
      </c>
      <c r="P165" s="41" t="s">
        <v>11</v>
      </c>
      <c r="Q165" s="39">
        <v>1</v>
      </c>
      <c r="R165" s="39">
        <v>1</v>
      </c>
      <c r="S165" s="42"/>
      <c r="T165" s="42">
        <f t="shared" si="31"/>
        <v>0</v>
      </c>
      <c r="U165" s="121"/>
      <c r="V165" s="122"/>
      <c r="W165" s="122"/>
      <c r="X165" s="123"/>
    </row>
    <row r="166" spans="1:24" ht="30" customHeight="1">
      <c r="A166" s="148"/>
      <c r="B166" s="150"/>
      <c r="C166" s="15" t="str">
        <f t="shared" si="33"/>
        <v>1250μL移液吸头</v>
      </c>
      <c r="D166" s="11">
        <v>2302</v>
      </c>
      <c r="E166" s="12" t="s">
        <v>247</v>
      </c>
      <c r="F166" s="13" t="s">
        <v>8</v>
      </c>
      <c r="G166" s="14" t="s">
        <v>1756</v>
      </c>
      <c r="H166" s="50" t="s">
        <v>1783</v>
      </c>
      <c r="I166" s="13" t="s">
        <v>248</v>
      </c>
      <c r="J166" s="31" t="s">
        <v>1015</v>
      </c>
      <c r="K166" s="31">
        <v>1000</v>
      </c>
      <c r="L166" s="45">
        <f t="shared" si="29"/>
        <v>0</v>
      </c>
      <c r="M166" s="38" t="s">
        <v>10</v>
      </c>
      <c r="N166" s="38">
        <v>5000</v>
      </c>
      <c r="O166" s="46">
        <f t="shared" si="30"/>
        <v>0</v>
      </c>
      <c r="P166" s="41" t="s">
        <v>11</v>
      </c>
      <c r="Q166" s="39">
        <v>1</v>
      </c>
      <c r="R166" s="39">
        <v>1</v>
      </c>
      <c r="S166" s="42"/>
      <c r="T166" s="42">
        <f t="shared" si="31"/>
        <v>0</v>
      </c>
      <c r="U166" s="121"/>
      <c r="V166" s="122"/>
      <c r="W166" s="122"/>
      <c r="X166" s="123"/>
    </row>
    <row r="167" spans="1:24" ht="30" customHeight="1">
      <c r="A167" s="148"/>
      <c r="B167" s="150"/>
      <c r="C167" s="15" t="str">
        <f t="shared" si="33"/>
        <v>1250μL移液吸头</v>
      </c>
      <c r="D167" s="11">
        <v>2303</v>
      </c>
      <c r="E167" s="12" t="s">
        <v>249</v>
      </c>
      <c r="F167" s="13" t="s">
        <v>1730</v>
      </c>
      <c r="G167" s="14" t="s">
        <v>1756</v>
      </c>
      <c r="H167" s="50" t="s">
        <v>1437</v>
      </c>
      <c r="I167" s="13" t="s">
        <v>250</v>
      </c>
      <c r="J167" s="31" t="s">
        <v>1015</v>
      </c>
      <c r="K167" s="31">
        <v>1000</v>
      </c>
      <c r="L167" s="45">
        <f t="shared" si="29"/>
        <v>0</v>
      </c>
      <c r="M167" s="38" t="s">
        <v>10</v>
      </c>
      <c r="N167" s="38">
        <v>5000</v>
      </c>
      <c r="O167" s="46">
        <f t="shared" si="30"/>
        <v>0</v>
      </c>
      <c r="P167" s="41" t="s">
        <v>11</v>
      </c>
      <c r="Q167" s="39">
        <v>1</v>
      </c>
      <c r="R167" s="39">
        <v>1</v>
      </c>
      <c r="S167" s="42"/>
      <c r="T167" s="42">
        <f t="shared" si="31"/>
        <v>0</v>
      </c>
      <c r="U167" s="121"/>
      <c r="V167" s="122"/>
      <c r="W167" s="122"/>
      <c r="X167" s="123"/>
    </row>
    <row r="168" spans="1:24" ht="30" customHeight="1">
      <c r="A168" s="148"/>
      <c r="B168" s="150"/>
      <c r="C168" s="15" t="s">
        <v>1275</v>
      </c>
      <c r="D168" s="11">
        <v>2304</v>
      </c>
      <c r="E168" s="12" t="s">
        <v>251</v>
      </c>
      <c r="F168" s="13" t="s">
        <v>1066</v>
      </c>
      <c r="G168" s="14" t="s">
        <v>1756</v>
      </c>
      <c r="H168" s="50" t="s">
        <v>1438</v>
      </c>
      <c r="I168" s="13" t="s">
        <v>974</v>
      </c>
      <c r="J168" s="32" t="s">
        <v>1019</v>
      </c>
      <c r="K168" s="32">
        <v>96</v>
      </c>
      <c r="L168" s="45">
        <f t="shared" si="29"/>
        <v>0</v>
      </c>
      <c r="M168" s="38" t="s">
        <v>10</v>
      </c>
      <c r="N168" s="38">
        <v>4608</v>
      </c>
      <c r="O168" s="46">
        <f t="shared" si="30"/>
        <v>0</v>
      </c>
      <c r="P168" s="41" t="s">
        <v>11</v>
      </c>
      <c r="Q168" s="39">
        <v>1</v>
      </c>
      <c r="R168" s="39">
        <v>1</v>
      </c>
      <c r="S168" s="42"/>
      <c r="T168" s="42">
        <f t="shared" si="31"/>
        <v>0</v>
      </c>
      <c r="U168" s="121"/>
      <c r="V168" s="122"/>
      <c r="W168" s="122"/>
      <c r="X168" s="123"/>
    </row>
    <row r="169" spans="1:24" ht="30" customHeight="1">
      <c r="A169" s="148"/>
      <c r="B169" s="150"/>
      <c r="C169" s="15" t="str">
        <f t="shared" si="33"/>
        <v>多功能盒（1250μL移液吸头）</v>
      </c>
      <c r="D169" s="11">
        <v>2305</v>
      </c>
      <c r="E169" s="12" t="s">
        <v>252</v>
      </c>
      <c r="F169" s="13" t="s">
        <v>1066</v>
      </c>
      <c r="G169" s="14" t="s">
        <v>1756</v>
      </c>
      <c r="H169" s="50" t="s">
        <v>1439</v>
      </c>
      <c r="I169" s="13" t="s">
        <v>975</v>
      </c>
      <c r="J169" s="32" t="s">
        <v>1019</v>
      </c>
      <c r="K169" s="32">
        <v>96</v>
      </c>
      <c r="L169" s="45">
        <f t="shared" si="29"/>
        <v>0</v>
      </c>
      <c r="M169" s="38" t="s">
        <v>10</v>
      </c>
      <c r="N169" s="38">
        <v>4608</v>
      </c>
      <c r="O169" s="46">
        <f t="shared" si="30"/>
        <v>0</v>
      </c>
      <c r="P169" s="41" t="s">
        <v>11</v>
      </c>
      <c r="Q169" s="39">
        <v>1</v>
      </c>
      <c r="R169" s="39">
        <v>1</v>
      </c>
      <c r="S169" s="42"/>
      <c r="T169" s="42">
        <f t="shared" si="31"/>
        <v>0</v>
      </c>
      <c r="U169" s="121"/>
      <c r="V169" s="122"/>
      <c r="W169" s="122"/>
      <c r="X169" s="123"/>
    </row>
    <row r="170" spans="1:24" ht="30" customHeight="1">
      <c r="A170" s="148"/>
      <c r="B170" s="150"/>
      <c r="C170" s="15" t="str">
        <f t="shared" si="33"/>
        <v>多功能盒（1250μL移液吸头）</v>
      </c>
      <c r="D170" s="11">
        <v>2306</v>
      </c>
      <c r="E170" s="12" t="s">
        <v>253</v>
      </c>
      <c r="F170" s="13" t="s">
        <v>1066</v>
      </c>
      <c r="G170" s="14" t="s">
        <v>1756</v>
      </c>
      <c r="H170" s="50" t="s">
        <v>1440</v>
      </c>
      <c r="I170" s="13" t="s">
        <v>976</v>
      </c>
      <c r="J170" s="32" t="s">
        <v>1019</v>
      </c>
      <c r="K170" s="32">
        <v>96</v>
      </c>
      <c r="L170" s="45">
        <f t="shared" si="29"/>
        <v>0</v>
      </c>
      <c r="M170" s="38" t="s">
        <v>10</v>
      </c>
      <c r="N170" s="38">
        <v>4608</v>
      </c>
      <c r="O170" s="46">
        <f t="shared" si="30"/>
        <v>0</v>
      </c>
      <c r="P170" s="41" t="s">
        <v>11</v>
      </c>
      <c r="Q170" s="39">
        <v>1</v>
      </c>
      <c r="R170" s="39">
        <v>1</v>
      </c>
      <c r="S170" s="42"/>
      <c r="T170" s="42">
        <f t="shared" si="31"/>
        <v>0</v>
      </c>
      <c r="U170" s="121"/>
      <c r="V170" s="122"/>
      <c r="W170" s="122"/>
      <c r="X170" s="123"/>
    </row>
    <row r="171" spans="1:24" ht="30" customHeight="1">
      <c r="A171" s="148"/>
      <c r="B171" s="150"/>
      <c r="C171" s="15" t="str">
        <f t="shared" si="33"/>
        <v>多功能盒（1250μL移液吸头）</v>
      </c>
      <c r="D171" s="11">
        <v>2307</v>
      </c>
      <c r="E171" s="12" t="s">
        <v>254</v>
      </c>
      <c r="F171" s="13" t="s">
        <v>1066</v>
      </c>
      <c r="G171" s="14" t="s">
        <v>1756</v>
      </c>
      <c r="H171" s="50" t="s">
        <v>1441</v>
      </c>
      <c r="I171" s="13" t="s">
        <v>977</v>
      </c>
      <c r="J171" s="32" t="s">
        <v>1019</v>
      </c>
      <c r="K171" s="32">
        <v>96</v>
      </c>
      <c r="L171" s="45">
        <f t="shared" si="29"/>
        <v>0</v>
      </c>
      <c r="M171" s="38" t="s">
        <v>10</v>
      </c>
      <c r="N171" s="38">
        <v>4608</v>
      </c>
      <c r="O171" s="46">
        <f t="shared" si="30"/>
        <v>0</v>
      </c>
      <c r="P171" s="41" t="s">
        <v>11</v>
      </c>
      <c r="Q171" s="39">
        <v>1</v>
      </c>
      <c r="R171" s="39">
        <v>1</v>
      </c>
      <c r="S171" s="42"/>
      <c r="T171" s="42">
        <f t="shared" si="31"/>
        <v>0</v>
      </c>
      <c r="U171" s="121"/>
      <c r="V171" s="122"/>
      <c r="W171" s="122"/>
      <c r="X171" s="123"/>
    </row>
    <row r="172" spans="1:24" ht="30" customHeight="1">
      <c r="A172" s="148"/>
      <c r="B172" s="150"/>
      <c r="C172" s="15" t="str">
        <f t="shared" si="33"/>
        <v>多功能盒（1250μL移液吸头）</v>
      </c>
      <c r="D172" s="11">
        <v>2308</v>
      </c>
      <c r="E172" s="12" t="s">
        <v>1051</v>
      </c>
      <c r="F172" s="13" t="s">
        <v>204</v>
      </c>
      <c r="G172" s="14" t="s">
        <v>1756</v>
      </c>
      <c r="H172" s="50" t="s">
        <v>1838</v>
      </c>
      <c r="I172" s="13" t="s">
        <v>255</v>
      </c>
      <c r="J172" s="32" t="s">
        <v>1019</v>
      </c>
      <c r="K172" s="32">
        <v>96</v>
      </c>
      <c r="L172" s="45">
        <f t="shared" si="29"/>
        <v>0</v>
      </c>
      <c r="M172" s="38" t="s">
        <v>10</v>
      </c>
      <c r="N172" s="38">
        <v>4800</v>
      </c>
      <c r="O172" s="46">
        <f t="shared" si="30"/>
        <v>0</v>
      </c>
      <c r="P172" s="41" t="s">
        <v>11</v>
      </c>
      <c r="Q172" s="39">
        <v>1</v>
      </c>
      <c r="R172" s="39">
        <v>1</v>
      </c>
      <c r="S172" s="42"/>
      <c r="T172" s="42">
        <f t="shared" si="31"/>
        <v>0</v>
      </c>
      <c r="U172" s="121"/>
      <c r="V172" s="122"/>
      <c r="W172" s="122"/>
      <c r="X172" s="123"/>
    </row>
    <row r="173" spans="1:24" ht="30" customHeight="1">
      <c r="A173" s="148"/>
      <c r="B173" s="150"/>
      <c r="C173" s="15" t="str">
        <f t="shared" si="33"/>
        <v>多功能盒（1250μL移液吸头）</v>
      </c>
      <c r="D173" s="11">
        <v>2309</v>
      </c>
      <c r="E173" s="12" t="s">
        <v>256</v>
      </c>
      <c r="F173" s="13" t="s">
        <v>204</v>
      </c>
      <c r="G173" s="14" t="s">
        <v>1756</v>
      </c>
      <c r="H173" s="50" t="s">
        <v>1839</v>
      </c>
      <c r="I173" s="13" t="s">
        <v>257</v>
      </c>
      <c r="J173" s="32" t="s">
        <v>1019</v>
      </c>
      <c r="K173" s="32">
        <v>96</v>
      </c>
      <c r="L173" s="45">
        <f t="shared" si="29"/>
        <v>0</v>
      </c>
      <c r="M173" s="38" t="s">
        <v>10</v>
      </c>
      <c r="N173" s="38">
        <v>4800</v>
      </c>
      <c r="O173" s="46">
        <f t="shared" si="30"/>
        <v>0</v>
      </c>
      <c r="P173" s="41" t="s">
        <v>11</v>
      </c>
      <c r="Q173" s="39">
        <v>1</v>
      </c>
      <c r="R173" s="39">
        <v>1</v>
      </c>
      <c r="S173" s="42"/>
      <c r="T173" s="42">
        <f t="shared" si="31"/>
        <v>0</v>
      </c>
      <c r="U173" s="121"/>
      <c r="V173" s="122"/>
      <c r="W173" s="122"/>
      <c r="X173" s="123"/>
    </row>
    <row r="174" spans="1:24" ht="30" customHeight="1">
      <c r="A174" s="148"/>
      <c r="B174" s="150"/>
      <c r="C174" s="15" t="str">
        <f t="shared" si="33"/>
        <v>多功能盒（1250μL移液吸头）</v>
      </c>
      <c r="D174" s="11">
        <v>2310</v>
      </c>
      <c r="E174" s="12" t="s">
        <v>1052</v>
      </c>
      <c r="F174" s="13" t="s">
        <v>204</v>
      </c>
      <c r="G174" s="14" t="s">
        <v>1756</v>
      </c>
      <c r="H174" s="50" t="s">
        <v>1840</v>
      </c>
      <c r="I174" s="13" t="s">
        <v>258</v>
      </c>
      <c r="J174" s="32" t="s">
        <v>1019</v>
      </c>
      <c r="K174" s="32">
        <v>96</v>
      </c>
      <c r="L174" s="45">
        <f t="shared" si="29"/>
        <v>0</v>
      </c>
      <c r="M174" s="38" t="s">
        <v>10</v>
      </c>
      <c r="N174" s="38">
        <v>4800</v>
      </c>
      <c r="O174" s="46">
        <f t="shared" si="30"/>
        <v>0</v>
      </c>
      <c r="P174" s="41" t="s">
        <v>11</v>
      </c>
      <c r="Q174" s="39">
        <v>1</v>
      </c>
      <c r="R174" s="39">
        <v>1</v>
      </c>
      <c r="S174" s="42"/>
      <c r="T174" s="42">
        <f t="shared" si="31"/>
        <v>0</v>
      </c>
      <c r="U174" s="121"/>
      <c r="V174" s="122"/>
      <c r="W174" s="122"/>
      <c r="X174" s="123"/>
    </row>
    <row r="175" spans="1:24" ht="30" customHeight="1">
      <c r="A175" s="148"/>
      <c r="B175" s="150"/>
      <c r="C175" s="15" t="str">
        <f t="shared" si="33"/>
        <v>多功能盒（1250μL移液吸头）</v>
      </c>
      <c r="D175" s="11">
        <v>2311</v>
      </c>
      <c r="E175" s="12" t="s">
        <v>259</v>
      </c>
      <c r="F175" s="13" t="s">
        <v>204</v>
      </c>
      <c r="G175" s="14" t="s">
        <v>1756</v>
      </c>
      <c r="H175" s="50" t="s">
        <v>1841</v>
      </c>
      <c r="I175" s="13" t="s">
        <v>260</v>
      </c>
      <c r="J175" s="32" t="s">
        <v>1019</v>
      </c>
      <c r="K175" s="32">
        <v>96</v>
      </c>
      <c r="L175" s="45">
        <f t="shared" si="29"/>
        <v>0</v>
      </c>
      <c r="M175" s="38" t="s">
        <v>10</v>
      </c>
      <c r="N175" s="38">
        <v>4800</v>
      </c>
      <c r="O175" s="46">
        <f t="shared" si="30"/>
        <v>0</v>
      </c>
      <c r="P175" s="41" t="s">
        <v>11</v>
      </c>
      <c r="Q175" s="39">
        <v>1</v>
      </c>
      <c r="R175" s="39">
        <v>1</v>
      </c>
      <c r="S175" s="42"/>
      <c r="T175" s="42">
        <f t="shared" si="31"/>
        <v>0</v>
      </c>
      <c r="U175" s="121"/>
      <c r="V175" s="122"/>
      <c r="W175" s="122"/>
      <c r="X175" s="123"/>
    </row>
    <row r="176" spans="1:24" ht="30" customHeight="1">
      <c r="A176" s="148"/>
      <c r="B176" s="150"/>
      <c r="C176" s="15" t="str">
        <f t="shared" si="33"/>
        <v>多功能盒（1250μL移液吸头）</v>
      </c>
      <c r="D176" s="11">
        <v>2312</v>
      </c>
      <c r="E176" s="12" t="s">
        <v>1053</v>
      </c>
      <c r="F176" s="13" t="s">
        <v>204</v>
      </c>
      <c r="G176" s="14" t="s">
        <v>1756</v>
      </c>
      <c r="H176" s="50" t="s">
        <v>1842</v>
      </c>
      <c r="I176" s="13" t="s">
        <v>261</v>
      </c>
      <c r="J176" s="32" t="s">
        <v>1019</v>
      </c>
      <c r="K176" s="32">
        <v>96</v>
      </c>
      <c r="L176" s="45">
        <f t="shared" si="29"/>
        <v>0</v>
      </c>
      <c r="M176" s="38" t="s">
        <v>10</v>
      </c>
      <c r="N176" s="38">
        <v>4800</v>
      </c>
      <c r="O176" s="46">
        <f t="shared" si="30"/>
        <v>0</v>
      </c>
      <c r="P176" s="41" t="s">
        <v>11</v>
      </c>
      <c r="Q176" s="39">
        <v>1</v>
      </c>
      <c r="R176" s="39">
        <v>1</v>
      </c>
      <c r="S176" s="42"/>
      <c r="T176" s="42">
        <f t="shared" si="31"/>
        <v>0</v>
      </c>
      <c r="U176" s="121"/>
      <c r="V176" s="122"/>
      <c r="W176" s="122"/>
      <c r="X176" s="123"/>
    </row>
    <row r="177" spans="1:24" ht="30" customHeight="1">
      <c r="A177" s="148"/>
      <c r="B177" s="150"/>
      <c r="C177" s="15" t="str">
        <f t="shared" si="33"/>
        <v>多功能盒（1250μL移液吸头）</v>
      </c>
      <c r="D177" s="11">
        <v>2313</v>
      </c>
      <c r="E177" s="12" t="s">
        <v>262</v>
      </c>
      <c r="F177" s="13" t="s">
        <v>204</v>
      </c>
      <c r="G177" s="14" t="s">
        <v>1756</v>
      </c>
      <c r="H177" s="50" t="s">
        <v>1843</v>
      </c>
      <c r="I177" s="13" t="s">
        <v>263</v>
      </c>
      <c r="J177" s="32" t="s">
        <v>1019</v>
      </c>
      <c r="K177" s="32">
        <v>96</v>
      </c>
      <c r="L177" s="45">
        <f t="shared" si="29"/>
        <v>0</v>
      </c>
      <c r="M177" s="38" t="s">
        <v>10</v>
      </c>
      <c r="N177" s="38">
        <v>4800</v>
      </c>
      <c r="O177" s="46">
        <f t="shared" si="30"/>
        <v>0</v>
      </c>
      <c r="P177" s="41" t="s">
        <v>11</v>
      </c>
      <c r="Q177" s="39">
        <v>1</v>
      </c>
      <c r="R177" s="39">
        <v>1</v>
      </c>
      <c r="S177" s="42"/>
      <c r="T177" s="42">
        <f t="shared" si="31"/>
        <v>0</v>
      </c>
      <c r="U177" s="121"/>
      <c r="V177" s="122"/>
      <c r="W177" s="122"/>
      <c r="X177" s="123"/>
    </row>
    <row r="178" spans="1:24" ht="30" customHeight="1">
      <c r="A178" s="148"/>
      <c r="B178" s="150"/>
      <c r="C178" s="15" t="str">
        <f t="shared" si="33"/>
        <v>多功能盒（1250μL移液吸头）</v>
      </c>
      <c r="D178" s="11">
        <v>2314</v>
      </c>
      <c r="E178" s="12" t="s">
        <v>1054</v>
      </c>
      <c r="F178" s="13" t="s">
        <v>204</v>
      </c>
      <c r="G178" s="14" t="s">
        <v>1756</v>
      </c>
      <c r="H178" s="50" t="s">
        <v>1844</v>
      </c>
      <c r="I178" s="13" t="s">
        <v>264</v>
      </c>
      <c r="J178" s="32" t="s">
        <v>1019</v>
      </c>
      <c r="K178" s="32">
        <v>96</v>
      </c>
      <c r="L178" s="45">
        <f t="shared" si="29"/>
        <v>0</v>
      </c>
      <c r="M178" s="38" t="s">
        <v>10</v>
      </c>
      <c r="N178" s="38">
        <v>4800</v>
      </c>
      <c r="O178" s="46">
        <f t="shared" si="30"/>
        <v>0</v>
      </c>
      <c r="P178" s="41" t="s">
        <v>11</v>
      </c>
      <c r="Q178" s="39">
        <v>1</v>
      </c>
      <c r="R178" s="39">
        <v>1</v>
      </c>
      <c r="S178" s="42"/>
      <c r="T178" s="42">
        <f t="shared" si="31"/>
        <v>0</v>
      </c>
      <c r="U178" s="121"/>
      <c r="V178" s="122"/>
      <c r="W178" s="122"/>
      <c r="X178" s="123"/>
    </row>
    <row r="179" spans="1:24" ht="30" customHeight="1">
      <c r="A179" s="148"/>
      <c r="B179" s="150"/>
      <c r="C179" s="15" t="str">
        <f t="shared" si="33"/>
        <v>多功能盒（1250μL移液吸头）</v>
      </c>
      <c r="D179" s="11">
        <v>2315</v>
      </c>
      <c r="E179" s="12" t="s">
        <v>265</v>
      </c>
      <c r="F179" s="13" t="s">
        <v>204</v>
      </c>
      <c r="G179" s="14" t="s">
        <v>1756</v>
      </c>
      <c r="H179" s="50" t="s">
        <v>1845</v>
      </c>
      <c r="I179" s="13" t="s">
        <v>266</v>
      </c>
      <c r="J179" s="32" t="s">
        <v>1019</v>
      </c>
      <c r="K179" s="32">
        <v>96</v>
      </c>
      <c r="L179" s="45">
        <f t="shared" si="29"/>
        <v>0</v>
      </c>
      <c r="M179" s="38" t="s">
        <v>10</v>
      </c>
      <c r="N179" s="38">
        <v>4800</v>
      </c>
      <c r="O179" s="46">
        <f t="shared" si="30"/>
        <v>0</v>
      </c>
      <c r="P179" s="41" t="s">
        <v>11</v>
      </c>
      <c r="Q179" s="39">
        <v>1</v>
      </c>
      <c r="R179" s="39">
        <v>1</v>
      </c>
      <c r="S179" s="42"/>
      <c r="T179" s="42">
        <f t="shared" si="31"/>
        <v>0</v>
      </c>
      <c r="U179" s="121"/>
      <c r="V179" s="122"/>
      <c r="W179" s="122"/>
      <c r="X179" s="123"/>
    </row>
    <row r="180" spans="1:24" ht="30" customHeight="1">
      <c r="A180" s="148"/>
      <c r="B180" s="150"/>
      <c r="C180" s="15" t="str">
        <f t="shared" si="33"/>
        <v>多功能盒（1250μL移液吸头）</v>
      </c>
      <c r="D180" s="11">
        <v>2316</v>
      </c>
      <c r="E180" s="12" t="s">
        <v>1738</v>
      </c>
      <c r="F180" s="13" t="s">
        <v>1758</v>
      </c>
      <c r="G180" s="14" t="s">
        <v>1756</v>
      </c>
      <c r="H180" s="50" t="s">
        <v>1762</v>
      </c>
      <c r="I180" s="13" t="s">
        <v>1739</v>
      </c>
      <c r="J180" s="32" t="s">
        <v>879</v>
      </c>
      <c r="K180" s="32">
        <v>96</v>
      </c>
      <c r="L180" s="45">
        <f t="shared" ref="L180" si="34">S180/Q180*K180/N180*R180</f>
        <v>0</v>
      </c>
      <c r="M180" s="38" t="s">
        <v>10</v>
      </c>
      <c r="N180" s="38">
        <v>4800</v>
      </c>
      <c r="O180" s="46">
        <f t="shared" ref="O180" si="35">S180/N180/Q180*R180</f>
        <v>0</v>
      </c>
      <c r="P180" s="41" t="s">
        <v>11</v>
      </c>
      <c r="Q180" s="39">
        <v>1</v>
      </c>
      <c r="R180" s="39">
        <v>1</v>
      </c>
      <c r="S180" s="42"/>
      <c r="T180" s="42">
        <f t="shared" ref="T180" si="36">S180*R180*Q180</f>
        <v>0</v>
      </c>
      <c r="U180" s="121"/>
      <c r="V180" s="122"/>
      <c r="W180" s="122"/>
      <c r="X180" s="123"/>
    </row>
    <row r="181" spans="1:24" ht="30" customHeight="1">
      <c r="A181" s="148"/>
      <c r="B181" s="150"/>
      <c r="C181" s="15" t="s">
        <v>267</v>
      </c>
      <c r="D181" s="11">
        <v>2501</v>
      </c>
      <c r="E181" s="12" t="s">
        <v>268</v>
      </c>
      <c r="F181" s="13" t="s">
        <v>1729</v>
      </c>
      <c r="G181" s="14">
        <v>5000</v>
      </c>
      <c r="H181" s="50" t="s">
        <v>1442</v>
      </c>
      <c r="I181" s="13" t="s">
        <v>270</v>
      </c>
      <c r="J181" s="32" t="s">
        <v>1020</v>
      </c>
      <c r="K181" s="32">
        <v>100</v>
      </c>
      <c r="L181" s="45">
        <f t="shared" si="29"/>
        <v>0</v>
      </c>
      <c r="M181" s="38" t="s">
        <v>10</v>
      </c>
      <c r="N181" s="38">
        <v>1000</v>
      </c>
      <c r="O181" s="46">
        <f t="shared" si="30"/>
        <v>0</v>
      </c>
      <c r="P181" s="41" t="s">
        <v>11</v>
      </c>
      <c r="Q181" s="39">
        <v>1</v>
      </c>
      <c r="R181" s="39">
        <v>1</v>
      </c>
      <c r="S181" s="42"/>
      <c r="T181" s="42">
        <f t="shared" si="31"/>
        <v>0</v>
      </c>
      <c r="U181" s="121"/>
      <c r="V181" s="122"/>
      <c r="W181" s="122"/>
      <c r="X181" s="123"/>
    </row>
    <row r="182" spans="1:24" ht="30" customHeight="1">
      <c r="A182" s="148"/>
      <c r="B182" s="150"/>
      <c r="C182" s="15" t="str">
        <f t="shared" ref="C182:C186" si="37">C181</f>
        <v>5mL移液吸头</v>
      </c>
      <c r="D182" s="11">
        <v>2502</v>
      </c>
      <c r="E182" s="12" t="s">
        <v>271</v>
      </c>
      <c r="F182" s="13" t="s">
        <v>269</v>
      </c>
      <c r="G182" s="14">
        <v>5000</v>
      </c>
      <c r="H182" s="50" t="s">
        <v>1784</v>
      </c>
      <c r="I182" s="13" t="s">
        <v>272</v>
      </c>
      <c r="J182" s="32" t="s">
        <v>1020</v>
      </c>
      <c r="K182" s="32">
        <v>100</v>
      </c>
      <c r="L182" s="45">
        <f t="shared" si="29"/>
        <v>0</v>
      </c>
      <c r="M182" s="38" t="s">
        <v>10</v>
      </c>
      <c r="N182" s="38">
        <v>1000</v>
      </c>
      <c r="O182" s="46">
        <f t="shared" si="30"/>
        <v>0</v>
      </c>
      <c r="P182" s="41" t="s">
        <v>11</v>
      </c>
      <c r="Q182" s="39">
        <v>1</v>
      </c>
      <c r="R182" s="39">
        <v>1</v>
      </c>
      <c r="S182" s="42"/>
      <c r="T182" s="42">
        <f t="shared" si="31"/>
        <v>0</v>
      </c>
      <c r="U182" s="121"/>
      <c r="V182" s="122"/>
      <c r="W182" s="122"/>
      <c r="X182" s="123"/>
    </row>
    <row r="183" spans="1:24" ht="30" customHeight="1">
      <c r="A183" s="148"/>
      <c r="B183" s="150"/>
      <c r="C183" s="15" t="str">
        <f t="shared" si="37"/>
        <v>5mL移液吸头</v>
      </c>
      <c r="D183" s="11">
        <v>2503</v>
      </c>
      <c r="E183" s="12" t="s">
        <v>273</v>
      </c>
      <c r="F183" s="13" t="s">
        <v>269</v>
      </c>
      <c r="G183" s="14">
        <v>5000</v>
      </c>
      <c r="H183" s="50" t="s">
        <v>1443</v>
      </c>
      <c r="I183" s="13" t="s">
        <v>274</v>
      </c>
      <c r="J183" s="32" t="s">
        <v>1020</v>
      </c>
      <c r="K183" s="32">
        <v>100</v>
      </c>
      <c r="L183" s="45">
        <f t="shared" si="29"/>
        <v>0</v>
      </c>
      <c r="M183" s="38" t="s">
        <v>10</v>
      </c>
      <c r="N183" s="38">
        <v>1000</v>
      </c>
      <c r="O183" s="46">
        <f t="shared" si="30"/>
        <v>0</v>
      </c>
      <c r="P183" s="41" t="s">
        <v>11</v>
      </c>
      <c r="Q183" s="39">
        <v>1</v>
      </c>
      <c r="R183" s="39">
        <v>1</v>
      </c>
      <c r="S183" s="42"/>
      <c r="T183" s="42">
        <f t="shared" si="31"/>
        <v>0</v>
      </c>
      <c r="U183" s="121"/>
      <c r="V183" s="122"/>
      <c r="W183" s="122"/>
      <c r="X183" s="123"/>
    </row>
    <row r="184" spans="1:24" ht="30" customHeight="1">
      <c r="A184" s="148"/>
      <c r="B184" s="150"/>
      <c r="C184" s="15" t="str">
        <f t="shared" si="37"/>
        <v>5mL移液吸头</v>
      </c>
      <c r="D184" s="11">
        <v>2504</v>
      </c>
      <c r="E184" s="12" t="s">
        <v>275</v>
      </c>
      <c r="F184" s="13" t="s">
        <v>276</v>
      </c>
      <c r="G184" s="14">
        <v>5000</v>
      </c>
      <c r="H184" s="50" t="s">
        <v>1444</v>
      </c>
      <c r="I184" s="13" t="s">
        <v>277</v>
      </c>
      <c r="J184" s="32" t="s">
        <v>1019</v>
      </c>
      <c r="K184" s="32">
        <v>24</v>
      </c>
      <c r="L184" s="45">
        <f t="shared" si="29"/>
        <v>0</v>
      </c>
      <c r="M184" s="38" t="s">
        <v>10</v>
      </c>
      <c r="N184" s="38">
        <v>240</v>
      </c>
      <c r="O184" s="46">
        <f t="shared" si="30"/>
        <v>0</v>
      </c>
      <c r="P184" s="41" t="s">
        <v>11</v>
      </c>
      <c r="Q184" s="39">
        <v>1</v>
      </c>
      <c r="R184" s="39">
        <v>1</v>
      </c>
      <c r="S184" s="42"/>
      <c r="T184" s="42">
        <f t="shared" si="31"/>
        <v>0</v>
      </c>
      <c r="U184" s="121"/>
      <c r="V184" s="122"/>
      <c r="W184" s="122"/>
      <c r="X184" s="123"/>
    </row>
    <row r="185" spans="1:24" ht="30" customHeight="1">
      <c r="A185" s="148"/>
      <c r="B185" s="150"/>
      <c r="C185" s="15" t="str">
        <f t="shared" si="37"/>
        <v>5mL移液吸头</v>
      </c>
      <c r="D185" s="11">
        <v>2505</v>
      </c>
      <c r="E185" s="12" t="s">
        <v>278</v>
      </c>
      <c r="F185" s="13" t="s">
        <v>276</v>
      </c>
      <c r="G185" s="14">
        <v>5000</v>
      </c>
      <c r="H185" s="50" t="s">
        <v>1785</v>
      </c>
      <c r="I185" s="13" t="s">
        <v>279</v>
      </c>
      <c r="J185" s="32" t="s">
        <v>1019</v>
      </c>
      <c r="K185" s="32">
        <v>24</v>
      </c>
      <c r="L185" s="45">
        <f t="shared" si="29"/>
        <v>0</v>
      </c>
      <c r="M185" s="38" t="s">
        <v>10</v>
      </c>
      <c r="N185" s="38">
        <v>240</v>
      </c>
      <c r="O185" s="46">
        <f t="shared" si="30"/>
        <v>0</v>
      </c>
      <c r="P185" s="41" t="s">
        <v>11</v>
      </c>
      <c r="Q185" s="39">
        <v>1</v>
      </c>
      <c r="R185" s="39">
        <v>1</v>
      </c>
      <c r="S185" s="42"/>
      <c r="T185" s="42">
        <f t="shared" si="31"/>
        <v>0</v>
      </c>
      <c r="U185" s="121"/>
      <c r="V185" s="122"/>
      <c r="W185" s="122"/>
      <c r="X185" s="123"/>
    </row>
    <row r="186" spans="1:24" ht="30" customHeight="1">
      <c r="A186" s="148"/>
      <c r="B186" s="150"/>
      <c r="C186" s="15" t="str">
        <f t="shared" si="37"/>
        <v>5mL移液吸头</v>
      </c>
      <c r="D186" s="11">
        <v>2506</v>
      </c>
      <c r="E186" s="12" t="s">
        <v>280</v>
      </c>
      <c r="F186" s="13" t="s">
        <v>276</v>
      </c>
      <c r="G186" s="14">
        <v>5000</v>
      </c>
      <c r="H186" s="50" t="s">
        <v>1445</v>
      </c>
      <c r="I186" s="13" t="s">
        <v>281</v>
      </c>
      <c r="J186" s="32" t="s">
        <v>1019</v>
      </c>
      <c r="K186" s="32">
        <v>24</v>
      </c>
      <c r="L186" s="45">
        <f t="shared" si="29"/>
        <v>0</v>
      </c>
      <c r="M186" s="38" t="s">
        <v>10</v>
      </c>
      <c r="N186" s="38">
        <v>240</v>
      </c>
      <c r="O186" s="46">
        <f t="shared" si="30"/>
        <v>0</v>
      </c>
      <c r="P186" s="41" t="s">
        <v>11</v>
      </c>
      <c r="Q186" s="39">
        <v>1</v>
      </c>
      <c r="R186" s="39">
        <v>1</v>
      </c>
      <c r="S186" s="42"/>
      <c r="T186" s="42">
        <f t="shared" si="31"/>
        <v>0</v>
      </c>
      <c r="U186" s="121"/>
      <c r="V186" s="122"/>
      <c r="W186" s="122"/>
      <c r="X186" s="123"/>
    </row>
    <row r="187" spans="1:24" ht="30" customHeight="1">
      <c r="A187" s="148"/>
      <c r="B187" s="150"/>
      <c r="C187" s="15" t="s">
        <v>282</v>
      </c>
      <c r="D187" s="11">
        <v>2601</v>
      </c>
      <c r="E187" s="12" t="s">
        <v>283</v>
      </c>
      <c r="F187" s="13" t="s">
        <v>269</v>
      </c>
      <c r="G187" s="14">
        <v>10000</v>
      </c>
      <c r="H187" s="50" t="s">
        <v>1771</v>
      </c>
      <c r="I187" s="13" t="s">
        <v>284</v>
      </c>
      <c r="J187" s="32" t="s">
        <v>1020</v>
      </c>
      <c r="K187" s="32">
        <v>100</v>
      </c>
      <c r="L187" s="45">
        <f t="shared" si="29"/>
        <v>0</v>
      </c>
      <c r="M187" s="38" t="s">
        <v>10</v>
      </c>
      <c r="N187" s="38">
        <v>1000</v>
      </c>
      <c r="O187" s="46">
        <f t="shared" si="30"/>
        <v>0</v>
      </c>
      <c r="P187" s="41" t="s">
        <v>11</v>
      </c>
      <c r="Q187" s="39">
        <v>1</v>
      </c>
      <c r="R187" s="39">
        <v>1</v>
      </c>
      <c r="S187" s="42"/>
      <c r="T187" s="42">
        <f t="shared" si="31"/>
        <v>0</v>
      </c>
      <c r="U187" s="121"/>
      <c r="V187" s="122"/>
      <c r="W187" s="122"/>
      <c r="X187" s="123"/>
    </row>
    <row r="188" spans="1:24" ht="30" customHeight="1">
      <c r="A188" s="148"/>
      <c r="B188" s="150"/>
      <c r="C188" s="15" t="str">
        <f t="shared" ref="C188:C192" si="38">C187</f>
        <v>10mL移液吸头</v>
      </c>
      <c r="D188" s="11">
        <v>2602</v>
      </c>
      <c r="E188" s="12" t="s">
        <v>285</v>
      </c>
      <c r="F188" s="13" t="s">
        <v>269</v>
      </c>
      <c r="G188" s="14">
        <v>10000</v>
      </c>
      <c r="H188" s="50" t="s">
        <v>1772</v>
      </c>
      <c r="I188" s="13" t="s">
        <v>286</v>
      </c>
      <c r="J188" s="32" t="s">
        <v>1020</v>
      </c>
      <c r="K188" s="32">
        <v>100</v>
      </c>
      <c r="L188" s="45">
        <f t="shared" si="29"/>
        <v>0</v>
      </c>
      <c r="M188" s="38" t="s">
        <v>10</v>
      </c>
      <c r="N188" s="38">
        <v>1000</v>
      </c>
      <c r="O188" s="46">
        <f t="shared" si="30"/>
        <v>0</v>
      </c>
      <c r="P188" s="41" t="s">
        <v>11</v>
      </c>
      <c r="Q188" s="39">
        <v>1</v>
      </c>
      <c r="R188" s="39">
        <v>1</v>
      </c>
      <c r="S188" s="42"/>
      <c r="T188" s="42">
        <f t="shared" si="31"/>
        <v>0</v>
      </c>
      <c r="U188" s="121"/>
      <c r="V188" s="122"/>
      <c r="W188" s="122"/>
      <c r="X188" s="123"/>
    </row>
    <row r="189" spans="1:24" ht="30" customHeight="1">
      <c r="A189" s="148"/>
      <c r="B189" s="150"/>
      <c r="C189" s="15" t="str">
        <f t="shared" si="38"/>
        <v>10mL移液吸头</v>
      </c>
      <c r="D189" s="11">
        <v>2603</v>
      </c>
      <c r="E189" s="12" t="s">
        <v>287</v>
      </c>
      <c r="F189" s="13" t="s">
        <v>269</v>
      </c>
      <c r="G189" s="14">
        <v>10000</v>
      </c>
      <c r="H189" s="50" t="s">
        <v>1446</v>
      </c>
      <c r="I189" s="13" t="s">
        <v>288</v>
      </c>
      <c r="J189" s="32" t="s">
        <v>1020</v>
      </c>
      <c r="K189" s="32">
        <v>100</v>
      </c>
      <c r="L189" s="45">
        <f t="shared" si="29"/>
        <v>0</v>
      </c>
      <c r="M189" s="38" t="s">
        <v>10</v>
      </c>
      <c r="N189" s="38">
        <v>1000</v>
      </c>
      <c r="O189" s="46">
        <f t="shared" si="30"/>
        <v>0</v>
      </c>
      <c r="P189" s="41" t="s">
        <v>11</v>
      </c>
      <c r="Q189" s="39">
        <v>1</v>
      </c>
      <c r="R189" s="39">
        <v>1</v>
      </c>
      <c r="S189" s="42"/>
      <c r="T189" s="42">
        <f t="shared" si="31"/>
        <v>0</v>
      </c>
      <c r="U189" s="121"/>
      <c r="V189" s="122"/>
      <c r="W189" s="122"/>
      <c r="X189" s="123"/>
    </row>
    <row r="190" spans="1:24" ht="30" customHeight="1">
      <c r="A190" s="148"/>
      <c r="B190" s="150"/>
      <c r="C190" s="15" t="str">
        <f t="shared" si="38"/>
        <v>10mL移液吸头</v>
      </c>
      <c r="D190" s="11">
        <v>2604</v>
      </c>
      <c r="E190" s="12" t="s">
        <v>289</v>
      </c>
      <c r="F190" s="13" t="s">
        <v>276</v>
      </c>
      <c r="G190" s="14">
        <v>10000</v>
      </c>
      <c r="H190" s="50" t="s">
        <v>1447</v>
      </c>
      <c r="I190" s="13" t="s">
        <v>290</v>
      </c>
      <c r="J190" s="32" t="s">
        <v>1019</v>
      </c>
      <c r="K190" s="32">
        <v>24</v>
      </c>
      <c r="L190" s="45">
        <f t="shared" si="29"/>
        <v>0</v>
      </c>
      <c r="M190" s="38" t="s">
        <v>10</v>
      </c>
      <c r="N190" s="38">
        <v>240</v>
      </c>
      <c r="O190" s="46">
        <f t="shared" si="30"/>
        <v>0</v>
      </c>
      <c r="P190" s="41" t="s">
        <v>11</v>
      </c>
      <c r="Q190" s="39">
        <v>1</v>
      </c>
      <c r="R190" s="39">
        <v>1</v>
      </c>
      <c r="S190" s="42"/>
      <c r="T190" s="42">
        <f t="shared" si="31"/>
        <v>0</v>
      </c>
      <c r="U190" s="121"/>
      <c r="V190" s="122"/>
      <c r="W190" s="122"/>
      <c r="X190" s="123"/>
    </row>
    <row r="191" spans="1:24" ht="30" customHeight="1">
      <c r="A191" s="148"/>
      <c r="B191" s="150"/>
      <c r="C191" s="15" t="str">
        <f t="shared" si="38"/>
        <v>10mL移液吸头</v>
      </c>
      <c r="D191" s="11">
        <v>2605</v>
      </c>
      <c r="E191" s="12" t="s">
        <v>291</v>
      </c>
      <c r="F191" s="13" t="s">
        <v>276</v>
      </c>
      <c r="G191" s="14">
        <v>10000</v>
      </c>
      <c r="H191" s="50" t="s">
        <v>1786</v>
      </c>
      <c r="I191" s="13" t="s">
        <v>292</v>
      </c>
      <c r="J191" s="32" t="s">
        <v>1019</v>
      </c>
      <c r="K191" s="32">
        <v>24</v>
      </c>
      <c r="L191" s="45">
        <f t="shared" si="29"/>
        <v>0</v>
      </c>
      <c r="M191" s="38" t="s">
        <v>10</v>
      </c>
      <c r="N191" s="38">
        <v>240</v>
      </c>
      <c r="O191" s="46">
        <f t="shared" si="30"/>
        <v>0</v>
      </c>
      <c r="P191" s="41" t="s">
        <v>11</v>
      </c>
      <c r="Q191" s="39">
        <v>1</v>
      </c>
      <c r="R191" s="39">
        <v>1</v>
      </c>
      <c r="S191" s="42"/>
      <c r="T191" s="42">
        <f t="shared" si="31"/>
        <v>0</v>
      </c>
      <c r="U191" s="121"/>
      <c r="V191" s="122"/>
      <c r="W191" s="122"/>
      <c r="X191" s="123"/>
    </row>
    <row r="192" spans="1:24" ht="30" customHeight="1">
      <c r="A192" s="148"/>
      <c r="B192" s="150"/>
      <c r="C192" s="15" t="str">
        <f t="shared" si="38"/>
        <v>10mL移液吸头</v>
      </c>
      <c r="D192" s="11">
        <v>2606</v>
      </c>
      <c r="E192" s="12" t="s">
        <v>293</v>
      </c>
      <c r="F192" s="13" t="s">
        <v>276</v>
      </c>
      <c r="G192" s="14">
        <v>10000</v>
      </c>
      <c r="H192" s="50" t="s">
        <v>1448</v>
      </c>
      <c r="I192" s="13" t="s">
        <v>294</v>
      </c>
      <c r="J192" s="32" t="s">
        <v>1019</v>
      </c>
      <c r="K192" s="32">
        <v>24</v>
      </c>
      <c r="L192" s="45">
        <f t="shared" si="29"/>
        <v>0</v>
      </c>
      <c r="M192" s="38" t="s">
        <v>10</v>
      </c>
      <c r="N192" s="38">
        <v>240</v>
      </c>
      <c r="O192" s="46">
        <f t="shared" si="30"/>
        <v>0</v>
      </c>
      <c r="P192" s="41" t="s">
        <v>11</v>
      </c>
      <c r="Q192" s="39">
        <v>1</v>
      </c>
      <c r="R192" s="39">
        <v>1</v>
      </c>
      <c r="S192" s="42"/>
      <c r="T192" s="42">
        <f t="shared" si="31"/>
        <v>0</v>
      </c>
      <c r="U192" s="121"/>
      <c r="V192" s="122"/>
      <c r="W192" s="122"/>
      <c r="X192" s="123"/>
    </row>
    <row r="193" spans="1:24" ht="30" customHeight="1">
      <c r="A193" s="182" t="s">
        <v>1249</v>
      </c>
      <c r="B193" s="184" t="s">
        <v>1154</v>
      </c>
      <c r="C193" s="15" t="s">
        <v>296</v>
      </c>
      <c r="D193" s="11">
        <v>2700</v>
      </c>
      <c r="E193" s="21" t="s">
        <v>834</v>
      </c>
      <c r="F193" s="13" t="s">
        <v>8</v>
      </c>
      <c r="G193" s="14" t="s">
        <v>1028</v>
      </c>
      <c r="H193" s="50" t="s">
        <v>1449</v>
      </c>
      <c r="I193" s="22" t="s">
        <v>835</v>
      </c>
      <c r="J193" s="31" t="s">
        <v>1015</v>
      </c>
      <c r="K193" s="31">
        <v>1000</v>
      </c>
      <c r="L193" s="45">
        <f t="shared" si="29"/>
        <v>0</v>
      </c>
      <c r="M193" s="38" t="s">
        <v>10</v>
      </c>
      <c r="N193" s="38">
        <v>5000</v>
      </c>
      <c r="O193" s="46">
        <f t="shared" si="30"/>
        <v>0</v>
      </c>
      <c r="P193" s="41" t="s">
        <v>11</v>
      </c>
      <c r="Q193" s="39">
        <v>1</v>
      </c>
      <c r="R193" s="39">
        <v>1</v>
      </c>
      <c r="S193" s="42"/>
      <c r="T193" s="42">
        <f t="shared" si="31"/>
        <v>0</v>
      </c>
      <c r="U193" s="121"/>
      <c r="V193" s="122"/>
      <c r="W193" s="122"/>
      <c r="X193" s="123"/>
    </row>
    <row r="194" spans="1:24" ht="30" customHeight="1">
      <c r="A194" s="182"/>
      <c r="B194" s="184"/>
      <c r="C194" s="15" t="s">
        <v>296</v>
      </c>
      <c r="D194" s="11">
        <v>2701</v>
      </c>
      <c r="E194" s="21" t="s">
        <v>836</v>
      </c>
      <c r="F194" s="13" t="s">
        <v>8</v>
      </c>
      <c r="G194" s="14" t="s">
        <v>1028</v>
      </c>
      <c r="H194" s="50" t="s">
        <v>1450</v>
      </c>
      <c r="I194" s="22" t="s">
        <v>837</v>
      </c>
      <c r="J194" s="31" t="s">
        <v>1015</v>
      </c>
      <c r="K194" s="31">
        <v>1000</v>
      </c>
      <c r="L194" s="45">
        <f t="shared" si="29"/>
        <v>0</v>
      </c>
      <c r="M194" s="38" t="s">
        <v>10</v>
      </c>
      <c r="N194" s="38">
        <v>5000</v>
      </c>
      <c r="O194" s="46">
        <f t="shared" si="30"/>
        <v>0</v>
      </c>
      <c r="P194" s="41" t="s">
        <v>11</v>
      </c>
      <c r="Q194" s="39">
        <v>1</v>
      </c>
      <c r="R194" s="39">
        <v>1</v>
      </c>
      <c r="S194" s="42"/>
      <c r="T194" s="42">
        <f t="shared" si="31"/>
        <v>0</v>
      </c>
      <c r="U194" s="121"/>
      <c r="V194" s="122"/>
      <c r="W194" s="122"/>
      <c r="X194" s="123"/>
    </row>
    <row r="195" spans="1:24" ht="30" customHeight="1">
      <c r="A195" s="182"/>
      <c r="B195" s="184"/>
      <c r="C195" s="15" t="s">
        <v>296</v>
      </c>
      <c r="D195" s="11">
        <v>2702</v>
      </c>
      <c r="E195" s="12" t="s">
        <v>297</v>
      </c>
      <c r="F195" s="13" t="s">
        <v>8</v>
      </c>
      <c r="G195" s="14" t="s">
        <v>1028</v>
      </c>
      <c r="H195" s="50" t="s">
        <v>1787</v>
      </c>
      <c r="I195" s="13" t="s">
        <v>49</v>
      </c>
      <c r="J195" s="31" t="s">
        <v>1015</v>
      </c>
      <c r="K195" s="31">
        <v>1000</v>
      </c>
      <c r="L195" s="45">
        <f t="shared" si="29"/>
        <v>0</v>
      </c>
      <c r="M195" s="38" t="s">
        <v>10</v>
      </c>
      <c r="N195" s="38">
        <v>5000</v>
      </c>
      <c r="O195" s="46">
        <f t="shared" si="30"/>
        <v>0</v>
      </c>
      <c r="P195" s="41" t="s">
        <v>11</v>
      </c>
      <c r="Q195" s="39">
        <v>1</v>
      </c>
      <c r="R195" s="39">
        <v>1</v>
      </c>
      <c r="S195" s="42"/>
      <c r="T195" s="42">
        <f t="shared" si="31"/>
        <v>0</v>
      </c>
      <c r="U195" s="121"/>
      <c r="V195" s="122"/>
      <c r="W195" s="122"/>
      <c r="X195" s="123"/>
    </row>
    <row r="196" spans="1:24" ht="30" customHeight="1">
      <c r="A196" s="182"/>
      <c r="B196" s="184"/>
      <c r="C196" s="15" t="str">
        <f t="shared" ref="C196:C202" si="39">C195</f>
        <v>R款20μL移液吸头</v>
      </c>
      <c r="D196" s="11">
        <v>2703</v>
      </c>
      <c r="E196" s="12" t="s">
        <v>298</v>
      </c>
      <c r="F196" s="13" t="s">
        <v>8</v>
      </c>
      <c r="G196" s="14" t="s">
        <v>1028</v>
      </c>
      <c r="H196" s="50" t="s">
        <v>1451</v>
      </c>
      <c r="I196" s="13" t="s">
        <v>51</v>
      </c>
      <c r="J196" s="31" t="s">
        <v>1015</v>
      </c>
      <c r="K196" s="31">
        <v>1000</v>
      </c>
      <c r="L196" s="45">
        <f t="shared" si="29"/>
        <v>0</v>
      </c>
      <c r="M196" s="38" t="s">
        <v>10</v>
      </c>
      <c r="N196" s="38">
        <v>5000</v>
      </c>
      <c r="O196" s="46">
        <f t="shared" si="30"/>
        <v>0</v>
      </c>
      <c r="P196" s="41" t="s">
        <v>11</v>
      </c>
      <c r="Q196" s="39">
        <v>1</v>
      </c>
      <c r="R196" s="39">
        <v>1</v>
      </c>
      <c r="S196" s="42"/>
      <c r="T196" s="42">
        <f t="shared" si="31"/>
        <v>0</v>
      </c>
      <c r="U196" s="121"/>
      <c r="V196" s="122"/>
      <c r="W196" s="122"/>
      <c r="X196" s="123"/>
    </row>
    <row r="197" spans="1:24" ht="30" customHeight="1">
      <c r="A197" s="182"/>
      <c r="B197" s="184"/>
      <c r="C197" s="15" t="s">
        <v>1276</v>
      </c>
      <c r="D197" s="11">
        <v>2704</v>
      </c>
      <c r="E197" s="21" t="s">
        <v>838</v>
      </c>
      <c r="F197" s="13" t="s">
        <v>19</v>
      </c>
      <c r="G197" s="14" t="s">
        <v>1028</v>
      </c>
      <c r="H197" s="50" t="s">
        <v>1452</v>
      </c>
      <c r="I197" s="13" t="s">
        <v>978</v>
      </c>
      <c r="J197" s="32" t="s">
        <v>1019</v>
      </c>
      <c r="K197" s="32">
        <v>96</v>
      </c>
      <c r="L197" s="45">
        <f t="shared" si="29"/>
        <v>0</v>
      </c>
      <c r="M197" s="38" t="s">
        <v>10</v>
      </c>
      <c r="N197" s="38">
        <v>4800</v>
      </c>
      <c r="O197" s="46">
        <f t="shared" si="30"/>
        <v>0</v>
      </c>
      <c r="P197" s="41" t="s">
        <v>11</v>
      </c>
      <c r="Q197" s="39">
        <v>1</v>
      </c>
      <c r="R197" s="39">
        <v>1</v>
      </c>
      <c r="S197" s="42"/>
      <c r="T197" s="42">
        <f t="shared" si="31"/>
        <v>0</v>
      </c>
      <c r="U197" s="121"/>
      <c r="V197" s="122"/>
      <c r="W197" s="122"/>
      <c r="X197" s="123"/>
    </row>
    <row r="198" spans="1:24" ht="30" customHeight="1">
      <c r="A198" s="182"/>
      <c r="B198" s="184"/>
      <c r="C198" s="15" t="s">
        <v>1276</v>
      </c>
      <c r="D198" s="11">
        <v>2705</v>
      </c>
      <c r="E198" s="21" t="s">
        <v>839</v>
      </c>
      <c r="F198" s="13" t="s">
        <v>19</v>
      </c>
      <c r="G198" s="14" t="s">
        <v>1028</v>
      </c>
      <c r="H198" s="50" t="s">
        <v>1453</v>
      </c>
      <c r="I198" s="13" t="s">
        <v>979</v>
      </c>
      <c r="J198" s="32" t="s">
        <v>1019</v>
      </c>
      <c r="K198" s="32">
        <v>96</v>
      </c>
      <c r="L198" s="45">
        <f t="shared" si="29"/>
        <v>0</v>
      </c>
      <c r="M198" s="38" t="s">
        <v>10</v>
      </c>
      <c r="N198" s="38">
        <v>4800</v>
      </c>
      <c r="O198" s="46">
        <f t="shared" si="30"/>
        <v>0</v>
      </c>
      <c r="P198" s="41" t="s">
        <v>11</v>
      </c>
      <c r="Q198" s="39">
        <v>1</v>
      </c>
      <c r="R198" s="39">
        <v>1</v>
      </c>
      <c r="S198" s="42"/>
      <c r="T198" s="42">
        <f t="shared" si="31"/>
        <v>0</v>
      </c>
      <c r="U198" s="121"/>
      <c r="V198" s="122"/>
      <c r="W198" s="122"/>
      <c r="X198" s="123"/>
    </row>
    <row r="199" spans="1:24" ht="30" customHeight="1">
      <c r="A199" s="182"/>
      <c r="B199" s="184"/>
      <c r="C199" s="15" t="str">
        <f>C197</f>
        <v>多功能盒（R款20μL移液吸头）</v>
      </c>
      <c r="D199" s="11">
        <v>2706</v>
      </c>
      <c r="E199" s="21" t="s">
        <v>840</v>
      </c>
      <c r="F199" s="13" t="s">
        <v>19</v>
      </c>
      <c r="G199" s="14" t="s">
        <v>1028</v>
      </c>
      <c r="H199" s="50" t="s">
        <v>1454</v>
      </c>
      <c r="I199" s="13" t="s">
        <v>980</v>
      </c>
      <c r="J199" s="32" t="s">
        <v>1019</v>
      </c>
      <c r="K199" s="32">
        <v>96</v>
      </c>
      <c r="L199" s="45">
        <f t="shared" si="29"/>
        <v>0</v>
      </c>
      <c r="M199" s="38" t="s">
        <v>10</v>
      </c>
      <c r="N199" s="38">
        <v>4800</v>
      </c>
      <c r="O199" s="46">
        <f t="shared" si="30"/>
        <v>0</v>
      </c>
      <c r="P199" s="41" t="s">
        <v>11</v>
      </c>
      <c r="Q199" s="39">
        <v>1</v>
      </c>
      <c r="R199" s="39">
        <v>1</v>
      </c>
      <c r="S199" s="42"/>
      <c r="T199" s="42">
        <f t="shared" si="31"/>
        <v>0</v>
      </c>
      <c r="U199" s="121"/>
      <c r="V199" s="122"/>
      <c r="W199" s="122"/>
      <c r="X199" s="123"/>
    </row>
    <row r="200" spans="1:24" ht="30" customHeight="1">
      <c r="A200" s="182"/>
      <c r="B200" s="184"/>
      <c r="C200" s="15" t="str">
        <f>C198</f>
        <v>多功能盒（R款20μL移液吸头）</v>
      </c>
      <c r="D200" s="11">
        <v>2707</v>
      </c>
      <c r="E200" s="12" t="s">
        <v>299</v>
      </c>
      <c r="F200" s="13" t="s">
        <v>19</v>
      </c>
      <c r="G200" s="14" t="s">
        <v>1028</v>
      </c>
      <c r="H200" s="50" t="s">
        <v>1455</v>
      </c>
      <c r="I200" s="13" t="s">
        <v>981</v>
      </c>
      <c r="J200" s="32" t="s">
        <v>1019</v>
      </c>
      <c r="K200" s="32">
        <v>96</v>
      </c>
      <c r="L200" s="45">
        <f t="shared" si="29"/>
        <v>0</v>
      </c>
      <c r="M200" s="38" t="s">
        <v>10</v>
      </c>
      <c r="N200" s="38">
        <v>4800</v>
      </c>
      <c r="O200" s="46">
        <f t="shared" si="30"/>
        <v>0</v>
      </c>
      <c r="P200" s="41" t="s">
        <v>11</v>
      </c>
      <c r="Q200" s="39">
        <v>1</v>
      </c>
      <c r="R200" s="39">
        <v>1</v>
      </c>
      <c r="S200" s="42"/>
      <c r="T200" s="42">
        <f t="shared" si="31"/>
        <v>0</v>
      </c>
      <c r="U200" s="121"/>
      <c r="V200" s="122"/>
      <c r="W200" s="122"/>
      <c r="X200" s="123"/>
    </row>
    <row r="201" spans="1:24" ht="30" customHeight="1">
      <c r="A201" s="182"/>
      <c r="B201" s="184"/>
      <c r="C201" s="15" t="str">
        <f>C193</f>
        <v>R款20μL移液吸头</v>
      </c>
      <c r="D201" s="11">
        <v>2714</v>
      </c>
      <c r="E201" s="12" t="s">
        <v>300</v>
      </c>
      <c r="F201" s="13" t="s">
        <v>23</v>
      </c>
      <c r="G201" s="14" t="s">
        <v>1028</v>
      </c>
      <c r="H201" s="50" t="s">
        <v>1848</v>
      </c>
      <c r="I201" s="13" t="s">
        <v>59</v>
      </c>
      <c r="J201" s="32" t="s">
        <v>1019</v>
      </c>
      <c r="K201" s="32">
        <v>96</v>
      </c>
      <c r="L201" s="45">
        <f t="shared" si="29"/>
        <v>0</v>
      </c>
      <c r="M201" s="38" t="s">
        <v>10</v>
      </c>
      <c r="N201" s="38">
        <v>9600</v>
      </c>
      <c r="O201" s="46">
        <f t="shared" si="30"/>
        <v>0</v>
      </c>
      <c r="P201" s="41" t="s">
        <v>11</v>
      </c>
      <c r="Q201" s="39">
        <v>1</v>
      </c>
      <c r="R201" s="39">
        <v>1</v>
      </c>
      <c r="S201" s="42"/>
      <c r="T201" s="42">
        <f t="shared" si="31"/>
        <v>0</v>
      </c>
      <c r="U201" s="121"/>
      <c r="V201" s="122"/>
      <c r="W201" s="122"/>
      <c r="X201" s="123"/>
    </row>
    <row r="202" spans="1:24" ht="30" customHeight="1">
      <c r="A202" s="182"/>
      <c r="B202" s="184"/>
      <c r="C202" s="15" t="str">
        <f t="shared" si="39"/>
        <v>R款20μL移液吸头</v>
      </c>
      <c r="D202" s="11">
        <v>2716</v>
      </c>
      <c r="E202" s="12" t="s">
        <v>1802</v>
      </c>
      <c r="F202" s="13" t="s">
        <v>1851</v>
      </c>
      <c r="G202" s="14" t="s">
        <v>1028</v>
      </c>
      <c r="H202" s="50" t="s">
        <v>1803</v>
      </c>
      <c r="I202" s="13" t="s">
        <v>1804</v>
      </c>
      <c r="J202" s="32" t="s">
        <v>879</v>
      </c>
      <c r="K202" s="32">
        <v>96</v>
      </c>
      <c r="L202" s="45">
        <f t="shared" ref="L202" si="40">S202/Q202*K202/N202*R202</f>
        <v>0</v>
      </c>
      <c r="M202" s="38" t="s">
        <v>10</v>
      </c>
      <c r="N202" s="38">
        <v>9600</v>
      </c>
      <c r="O202" s="46">
        <f t="shared" ref="O202" si="41">S202/N202/Q202*R202</f>
        <v>0</v>
      </c>
      <c r="P202" s="41" t="s">
        <v>11</v>
      </c>
      <c r="Q202" s="39">
        <v>1</v>
      </c>
      <c r="R202" s="39">
        <v>1</v>
      </c>
      <c r="S202" s="42"/>
      <c r="T202" s="42">
        <f t="shared" ref="T202" si="42">S202*R202*Q202</f>
        <v>0</v>
      </c>
      <c r="U202" s="121"/>
      <c r="V202" s="122"/>
      <c r="W202" s="122"/>
      <c r="X202" s="123"/>
    </row>
    <row r="203" spans="1:24" ht="30" customHeight="1">
      <c r="A203" s="182"/>
      <c r="B203" s="184"/>
      <c r="C203" s="15" t="s">
        <v>301</v>
      </c>
      <c r="D203" s="11">
        <v>2800</v>
      </c>
      <c r="E203" s="21" t="s">
        <v>871</v>
      </c>
      <c r="F203" s="13" t="s">
        <v>8</v>
      </c>
      <c r="G203" s="14" t="s">
        <v>1063</v>
      </c>
      <c r="H203" s="50" t="s">
        <v>1456</v>
      </c>
      <c r="I203" s="22" t="s">
        <v>841</v>
      </c>
      <c r="J203" s="31" t="s">
        <v>1015</v>
      </c>
      <c r="K203" s="31">
        <v>1000</v>
      </c>
      <c r="L203" s="45">
        <f t="shared" si="29"/>
        <v>0</v>
      </c>
      <c r="M203" s="38" t="s">
        <v>10</v>
      </c>
      <c r="N203" s="38">
        <v>5000</v>
      </c>
      <c r="O203" s="46">
        <f t="shared" si="30"/>
        <v>0</v>
      </c>
      <c r="P203" s="41" t="s">
        <v>11</v>
      </c>
      <c r="Q203" s="39">
        <v>1</v>
      </c>
      <c r="R203" s="39">
        <v>1</v>
      </c>
      <c r="S203" s="42"/>
      <c r="T203" s="42">
        <f t="shared" si="31"/>
        <v>0</v>
      </c>
      <c r="U203" s="121"/>
      <c r="V203" s="122"/>
      <c r="W203" s="122"/>
      <c r="X203" s="123"/>
    </row>
    <row r="204" spans="1:24" ht="30" customHeight="1">
      <c r="A204" s="182"/>
      <c r="B204" s="184"/>
      <c r="C204" s="15" t="s">
        <v>301</v>
      </c>
      <c r="D204" s="11">
        <v>2801</v>
      </c>
      <c r="E204" s="21" t="s">
        <v>872</v>
      </c>
      <c r="F204" s="13" t="s">
        <v>8</v>
      </c>
      <c r="G204" s="14" t="s">
        <v>1063</v>
      </c>
      <c r="H204" s="50" t="s">
        <v>1457</v>
      </c>
      <c r="I204" s="22" t="s">
        <v>844</v>
      </c>
      <c r="J204" s="31" t="s">
        <v>1015</v>
      </c>
      <c r="K204" s="31">
        <v>1000</v>
      </c>
      <c r="L204" s="45">
        <f t="shared" si="29"/>
        <v>0</v>
      </c>
      <c r="M204" s="38" t="s">
        <v>10</v>
      </c>
      <c r="N204" s="38">
        <v>5000</v>
      </c>
      <c r="O204" s="46">
        <f t="shared" si="30"/>
        <v>0</v>
      </c>
      <c r="P204" s="41" t="s">
        <v>11</v>
      </c>
      <c r="Q204" s="39">
        <v>1</v>
      </c>
      <c r="R204" s="39">
        <v>1</v>
      </c>
      <c r="S204" s="42"/>
      <c r="T204" s="42">
        <f t="shared" si="31"/>
        <v>0</v>
      </c>
      <c r="U204" s="121"/>
      <c r="V204" s="122"/>
      <c r="W204" s="122"/>
      <c r="X204" s="123"/>
    </row>
    <row r="205" spans="1:24" ht="30" customHeight="1">
      <c r="A205" s="182"/>
      <c r="B205" s="184"/>
      <c r="C205" s="15" t="s">
        <v>301</v>
      </c>
      <c r="D205" s="11">
        <v>2802</v>
      </c>
      <c r="E205" s="12" t="s">
        <v>302</v>
      </c>
      <c r="F205" s="13" t="s">
        <v>8</v>
      </c>
      <c r="G205" s="14" t="s">
        <v>1063</v>
      </c>
      <c r="H205" s="50" t="s">
        <v>1788</v>
      </c>
      <c r="I205" s="13" t="s">
        <v>102</v>
      </c>
      <c r="J205" s="31" t="s">
        <v>1015</v>
      </c>
      <c r="K205" s="31">
        <v>1000</v>
      </c>
      <c r="L205" s="45">
        <f t="shared" si="29"/>
        <v>0</v>
      </c>
      <c r="M205" s="38" t="s">
        <v>10</v>
      </c>
      <c r="N205" s="38">
        <v>5000</v>
      </c>
      <c r="O205" s="46">
        <f t="shared" si="30"/>
        <v>0</v>
      </c>
      <c r="P205" s="41" t="s">
        <v>11</v>
      </c>
      <c r="Q205" s="39">
        <v>1</v>
      </c>
      <c r="R205" s="39">
        <v>1</v>
      </c>
      <c r="S205" s="42"/>
      <c r="T205" s="42">
        <f t="shared" si="31"/>
        <v>0</v>
      </c>
      <c r="U205" s="121"/>
      <c r="V205" s="122"/>
      <c r="W205" s="122"/>
      <c r="X205" s="123"/>
    </row>
    <row r="206" spans="1:24" ht="30" customHeight="1">
      <c r="A206" s="182"/>
      <c r="B206" s="184"/>
      <c r="C206" s="15" t="str">
        <f t="shared" ref="C206" si="43">C205</f>
        <v>R款200μL移液吸头</v>
      </c>
      <c r="D206" s="11">
        <v>2803</v>
      </c>
      <c r="E206" s="12" t="s">
        <v>303</v>
      </c>
      <c r="F206" s="13" t="s">
        <v>8</v>
      </c>
      <c r="G206" s="14" t="s">
        <v>1063</v>
      </c>
      <c r="H206" s="50" t="s">
        <v>1458</v>
      </c>
      <c r="I206" s="13" t="s">
        <v>104</v>
      </c>
      <c r="J206" s="31" t="s">
        <v>1015</v>
      </c>
      <c r="K206" s="31">
        <v>1000</v>
      </c>
      <c r="L206" s="45">
        <f t="shared" si="29"/>
        <v>0</v>
      </c>
      <c r="M206" s="38" t="s">
        <v>10</v>
      </c>
      <c r="N206" s="38">
        <v>5000</v>
      </c>
      <c r="O206" s="46">
        <f t="shared" si="30"/>
        <v>0</v>
      </c>
      <c r="P206" s="41" t="s">
        <v>11</v>
      </c>
      <c r="Q206" s="39">
        <v>1</v>
      </c>
      <c r="R206" s="39">
        <v>1</v>
      </c>
      <c r="S206" s="42"/>
      <c r="T206" s="42">
        <f t="shared" si="31"/>
        <v>0</v>
      </c>
      <c r="U206" s="121"/>
      <c r="V206" s="122"/>
      <c r="W206" s="122"/>
      <c r="X206" s="123"/>
    </row>
    <row r="207" spans="1:24" ht="30" customHeight="1">
      <c r="A207" s="182"/>
      <c r="B207" s="184"/>
      <c r="C207" s="15" t="s">
        <v>1277</v>
      </c>
      <c r="D207" s="11">
        <v>2804</v>
      </c>
      <c r="E207" s="21" t="s">
        <v>873</v>
      </c>
      <c r="F207" s="13" t="s">
        <v>19</v>
      </c>
      <c r="G207" s="14" t="s">
        <v>1063</v>
      </c>
      <c r="H207" s="50" t="s">
        <v>1459</v>
      </c>
      <c r="I207" s="13" t="s">
        <v>982</v>
      </c>
      <c r="J207" s="32" t="s">
        <v>1019</v>
      </c>
      <c r="K207" s="32">
        <v>96</v>
      </c>
      <c r="L207" s="45">
        <f t="shared" ref="L207:L275" si="44">S207/Q207*K207/N207*R207</f>
        <v>0</v>
      </c>
      <c r="M207" s="38" t="s">
        <v>10</v>
      </c>
      <c r="N207" s="38">
        <v>4800</v>
      </c>
      <c r="O207" s="46">
        <f t="shared" ref="O207:O275" si="45">S207/N207/Q207*R207</f>
        <v>0</v>
      </c>
      <c r="P207" s="41" t="s">
        <v>11</v>
      </c>
      <c r="Q207" s="39">
        <v>1</v>
      </c>
      <c r="R207" s="39">
        <v>1</v>
      </c>
      <c r="S207" s="42"/>
      <c r="T207" s="42">
        <f t="shared" ref="T207:T275" si="46">S207*R207*Q207</f>
        <v>0</v>
      </c>
      <c r="U207" s="121"/>
      <c r="V207" s="122"/>
      <c r="W207" s="122"/>
      <c r="X207" s="123"/>
    </row>
    <row r="208" spans="1:24" ht="30" customHeight="1">
      <c r="A208" s="182"/>
      <c r="B208" s="184"/>
      <c r="C208" s="15" t="s">
        <v>1278</v>
      </c>
      <c r="D208" s="11">
        <v>2805</v>
      </c>
      <c r="E208" s="21" t="s">
        <v>874</v>
      </c>
      <c r="F208" s="13" t="s">
        <v>19</v>
      </c>
      <c r="G208" s="14" t="s">
        <v>1063</v>
      </c>
      <c r="H208" s="50" t="s">
        <v>1460</v>
      </c>
      <c r="I208" s="13" t="s">
        <v>983</v>
      </c>
      <c r="J208" s="32" t="s">
        <v>1019</v>
      </c>
      <c r="K208" s="32">
        <v>96</v>
      </c>
      <c r="L208" s="45">
        <f t="shared" si="44"/>
        <v>0</v>
      </c>
      <c r="M208" s="38" t="s">
        <v>10</v>
      </c>
      <c r="N208" s="38">
        <v>4800</v>
      </c>
      <c r="O208" s="46">
        <f t="shared" si="45"/>
        <v>0</v>
      </c>
      <c r="P208" s="41" t="s">
        <v>11</v>
      </c>
      <c r="Q208" s="39">
        <v>1</v>
      </c>
      <c r="R208" s="39">
        <v>1</v>
      </c>
      <c r="S208" s="42"/>
      <c r="T208" s="42">
        <f t="shared" si="46"/>
        <v>0</v>
      </c>
      <c r="U208" s="121"/>
      <c r="V208" s="122"/>
      <c r="W208" s="122"/>
      <c r="X208" s="123"/>
    </row>
    <row r="209" spans="1:24" ht="30" customHeight="1">
      <c r="A209" s="182"/>
      <c r="B209" s="184"/>
      <c r="C209" s="15" t="str">
        <f>C207</f>
        <v>多功能盒（R款200μL移液吸头）</v>
      </c>
      <c r="D209" s="11">
        <v>2806</v>
      </c>
      <c r="E209" s="21" t="s">
        <v>875</v>
      </c>
      <c r="F209" s="13" t="s">
        <v>19</v>
      </c>
      <c r="G209" s="14" t="s">
        <v>1063</v>
      </c>
      <c r="H209" s="50" t="s">
        <v>1461</v>
      </c>
      <c r="I209" s="13" t="s">
        <v>984</v>
      </c>
      <c r="J209" s="32" t="s">
        <v>1019</v>
      </c>
      <c r="K209" s="32">
        <v>96</v>
      </c>
      <c r="L209" s="45">
        <f t="shared" si="44"/>
        <v>0</v>
      </c>
      <c r="M209" s="38" t="s">
        <v>10</v>
      </c>
      <c r="N209" s="38">
        <v>4800</v>
      </c>
      <c r="O209" s="46">
        <f t="shared" si="45"/>
        <v>0</v>
      </c>
      <c r="P209" s="41" t="s">
        <v>11</v>
      </c>
      <c r="Q209" s="39">
        <v>1</v>
      </c>
      <c r="R209" s="39">
        <v>1</v>
      </c>
      <c r="S209" s="42"/>
      <c r="T209" s="42">
        <f t="shared" si="46"/>
        <v>0</v>
      </c>
      <c r="U209" s="121"/>
      <c r="V209" s="122"/>
      <c r="W209" s="122"/>
      <c r="X209" s="123"/>
    </row>
    <row r="210" spans="1:24" ht="30" customHeight="1">
      <c r="A210" s="182"/>
      <c r="B210" s="184"/>
      <c r="C210" s="15" t="str">
        <f>C208</f>
        <v>多功能盒（R款200μL移液吸头）</v>
      </c>
      <c r="D210" s="11">
        <v>2807</v>
      </c>
      <c r="E210" s="12" t="s">
        <v>304</v>
      </c>
      <c r="F210" s="13" t="s">
        <v>19</v>
      </c>
      <c r="G210" s="14" t="s">
        <v>1063</v>
      </c>
      <c r="H210" s="50" t="s">
        <v>1462</v>
      </c>
      <c r="I210" s="13" t="s">
        <v>957</v>
      </c>
      <c r="J210" s="32" t="s">
        <v>1019</v>
      </c>
      <c r="K210" s="32">
        <v>96</v>
      </c>
      <c r="L210" s="45">
        <f t="shared" si="44"/>
        <v>0</v>
      </c>
      <c r="M210" s="38" t="s">
        <v>10</v>
      </c>
      <c r="N210" s="38">
        <v>4800</v>
      </c>
      <c r="O210" s="46">
        <f t="shared" si="45"/>
        <v>0</v>
      </c>
      <c r="P210" s="41" t="s">
        <v>11</v>
      </c>
      <c r="Q210" s="39">
        <v>1</v>
      </c>
      <c r="R210" s="39">
        <v>1</v>
      </c>
      <c r="S210" s="42"/>
      <c r="T210" s="42">
        <f t="shared" si="46"/>
        <v>0</v>
      </c>
      <c r="U210" s="121"/>
      <c r="V210" s="122"/>
      <c r="W210" s="122"/>
      <c r="X210" s="123"/>
    </row>
    <row r="211" spans="1:24" ht="30" customHeight="1">
      <c r="A211" s="182"/>
      <c r="B211" s="184"/>
      <c r="C211" s="15" t="str">
        <f>C203</f>
        <v>R款200μL移液吸头</v>
      </c>
      <c r="D211" s="11">
        <v>2814</v>
      </c>
      <c r="E211" s="12" t="s">
        <v>305</v>
      </c>
      <c r="F211" s="13" t="s">
        <v>23</v>
      </c>
      <c r="G211" s="14" t="s">
        <v>1063</v>
      </c>
      <c r="H211" s="50" t="s">
        <v>1795</v>
      </c>
      <c r="I211" s="13" t="s">
        <v>306</v>
      </c>
      <c r="J211" s="32" t="s">
        <v>1019</v>
      </c>
      <c r="K211" s="32">
        <v>96</v>
      </c>
      <c r="L211" s="45">
        <f t="shared" si="44"/>
        <v>0</v>
      </c>
      <c r="M211" s="38" t="s">
        <v>10</v>
      </c>
      <c r="N211" s="38">
        <v>9600</v>
      </c>
      <c r="O211" s="46">
        <f t="shared" si="45"/>
        <v>0</v>
      </c>
      <c r="P211" s="41" t="s">
        <v>11</v>
      </c>
      <c r="Q211" s="39">
        <v>1</v>
      </c>
      <c r="R211" s="39">
        <v>1</v>
      </c>
      <c r="S211" s="42"/>
      <c r="T211" s="42">
        <f t="shared" si="46"/>
        <v>0</v>
      </c>
      <c r="U211" s="121"/>
      <c r="V211" s="122"/>
      <c r="W211" s="122"/>
      <c r="X211" s="123"/>
    </row>
    <row r="212" spans="1:24" ht="30" customHeight="1">
      <c r="A212" s="182"/>
      <c r="B212" s="184"/>
      <c r="C212" s="15" t="str">
        <f>C211</f>
        <v>R款200μL移液吸头</v>
      </c>
      <c r="D212" s="11">
        <v>2816</v>
      </c>
      <c r="E212" s="12" t="s">
        <v>1805</v>
      </c>
      <c r="F212" s="13" t="s">
        <v>1851</v>
      </c>
      <c r="G212" s="14" t="s">
        <v>1063</v>
      </c>
      <c r="H212" s="50" t="s">
        <v>1806</v>
      </c>
      <c r="I212" s="13" t="s">
        <v>1807</v>
      </c>
      <c r="J212" s="32" t="s">
        <v>879</v>
      </c>
      <c r="K212" s="32">
        <v>96</v>
      </c>
      <c r="L212" s="45">
        <f t="shared" ref="L212" si="47">S212/Q212*K212/N212*R212</f>
        <v>0</v>
      </c>
      <c r="M212" s="38" t="s">
        <v>10</v>
      </c>
      <c r="N212" s="38">
        <v>9600</v>
      </c>
      <c r="O212" s="46">
        <f t="shared" ref="O212" si="48">S212/N212/Q212*R212</f>
        <v>0</v>
      </c>
      <c r="P212" s="41" t="s">
        <v>11</v>
      </c>
      <c r="Q212" s="39">
        <v>1</v>
      </c>
      <c r="R212" s="39">
        <v>1</v>
      </c>
      <c r="S212" s="42"/>
      <c r="T212" s="42">
        <f t="shared" ref="T212" si="49">S212*R212*Q212</f>
        <v>0</v>
      </c>
      <c r="U212" s="121"/>
      <c r="V212" s="122"/>
      <c r="W212" s="122"/>
      <c r="X212" s="123"/>
    </row>
    <row r="213" spans="1:24" ht="30" customHeight="1">
      <c r="A213" s="182"/>
      <c r="B213" s="184"/>
      <c r="C213" s="15" t="s">
        <v>307</v>
      </c>
      <c r="D213" s="11">
        <v>2900</v>
      </c>
      <c r="E213" s="21" t="s">
        <v>842</v>
      </c>
      <c r="F213" s="13" t="s">
        <v>8</v>
      </c>
      <c r="G213" s="14" t="s">
        <v>1063</v>
      </c>
      <c r="H213" s="50" t="s">
        <v>1463</v>
      </c>
      <c r="I213" s="22" t="s">
        <v>841</v>
      </c>
      <c r="J213" s="31" t="s">
        <v>1015</v>
      </c>
      <c r="K213" s="31">
        <v>1000</v>
      </c>
      <c r="L213" s="45">
        <f t="shared" si="44"/>
        <v>0</v>
      </c>
      <c r="M213" s="38" t="s">
        <v>10</v>
      </c>
      <c r="N213" s="38">
        <v>5000</v>
      </c>
      <c r="O213" s="46">
        <f t="shared" si="45"/>
        <v>0</v>
      </c>
      <c r="P213" s="41" t="s">
        <v>11</v>
      </c>
      <c r="Q213" s="39">
        <v>1</v>
      </c>
      <c r="R213" s="39">
        <v>1</v>
      </c>
      <c r="S213" s="42"/>
      <c r="T213" s="42">
        <f t="shared" si="46"/>
        <v>0</v>
      </c>
      <c r="U213" s="121"/>
      <c r="V213" s="122"/>
      <c r="W213" s="122"/>
      <c r="X213" s="123"/>
    </row>
    <row r="214" spans="1:24" ht="30" customHeight="1">
      <c r="A214" s="182"/>
      <c r="B214" s="184"/>
      <c r="C214" s="15" t="s">
        <v>307</v>
      </c>
      <c r="D214" s="11">
        <v>2901</v>
      </c>
      <c r="E214" s="21" t="s">
        <v>843</v>
      </c>
      <c r="F214" s="13" t="s">
        <v>8</v>
      </c>
      <c r="G214" s="14" t="s">
        <v>1063</v>
      </c>
      <c r="H214" s="50" t="s">
        <v>1464</v>
      </c>
      <c r="I214" s="22" t="s">
        <v>844</v>
      </c>
      <c r="J214" s="31" t="s">
        <v>1015</v>
      </c>
      <c r="K214" s="31">
        <v>1000</v>
      </c>
      <c r="L214" s="45">
        <f t="shared" si="44"/>
        <v>0</v>
      </c>
      <c r="M214" s="38" t="s">
        <v>10</v>
      </c>
      <c r="N214" s="38">
        <v>5000</v>
      </c>
      <c r="O214" s="46">
        <f t="shared" si="45"/>
        <v>0</v>
      </c>
      <c r="P214" s="41" t="s">
        <v>11</v>
      </c>
      <c r="Q214" s="39">
        <v>1</v>
      </c>
      <c r="R214" s="39">
        <v>1</v>
      </c>
      <c r="S214" s="42"/>
      <c r="T214" s="42">
        <f t="shared" si="46"/>
        <v>0</v>
      </c>
      <c r="U214" s="121"/>
      <c r="V214" s="122"/>
      <c r="W214" s="122"/>
      <c r="X214" s="123"/>
    </row>
    <row r="215" spans="1:24" ht="30" customHeight="1">
      <c r="A215" s="182"/>
      <c r="B215" s="184"/>
      <c r="C215" s="15" t="s">
        <v>307</v>
      </c>
      <c r="D215" s="11">
        <v>2902</v>
      </c>
      <c r="E215" s="12" t="s">
        <v>308</v>
      </c>
      <c r="F215" s="13" t="s">
        <v>8</v>
      </c>
      <c r="G215" s="14" t="s">
        <v>1063</v>
      </c>
      <c r="H215" s="50" t="s">
        <v>1789</v>
      </c>
      <c r="I215" s="13" t="s">
        <v>102</v>
      </c>
      <c r="J215" s="31" t="s">
        <v>1015</v>
      </c>
      <c r="K215" s="31">
        <v>1000</v>
      </c>
      <c r="L215" s="45">
        <f t="shared" si="44"/>
        <v>0</v>
      </c>
      <c r="M215" s="38" t="s">
        <v>10</v>
      </c>
      <c r="N215" s="38">
        <v>5000</v>
      </c>
      <c r="O215" s="46">
        <f t="shared" si="45"/>
        <v>0</v>
      </c>
      <c r="P215" s="41" t="s">
        <v>11</v>
      </c>
      <c r="Q215" s="39">
        <v>1</v>
      </c>
      <c r="R215" s="39">
        <v>1</v>
      </c>
      <c r="S215" s="42"/>
      <c r="T215" s="42">
        <f t="shared" si="46"/>
        <v>0</v>
      </c>
      <c r="U215" s="121"/>
      <c r="V215" s="122"/>
      <c r="W215" s="122"/>
      <c r="X215" s="123"/>
    </row>
    <row r="216" spans="1:24" ht="30" customHeight="1">
      <c r="A216" s="182"/>
      <c r="B216" s="184"/>
      <c r="C216" s="15" t="str">
        <f t="shared" ref="C216:C222" si="50">C215</f>
        <v>R款200μL移液吸头（宽口）</v>
      </c>
      <c r="D216" s="11">
        <v>2903</v>
      </c>
      <c r="E216" s="12" t="s">
        <v>309</v>
      </c>
      <c r="F216" s="13" t="s">
        <v>8</v>
      </c>
      <c r="G216" s="14" t="s">
        <v>1063</v>
      </c>
      <c r="H216" s="50" t="s">
        <v>1465</v>
      </c>
      <c r="I216" s="13" t="s">
        <v>104</v>
      </c>
      <c r="J216" s="31" t="s">
        <v>1015</v>
      </c>
      <c r="K216" s="31">
        <v>1000</v>
      </c>
      <c r="L216" s="45">
        <f t="shared" si="44"/>
        <v>0</v>
      </c>
      <c r="M216" s="38" t="s">
        <v>10</v>
      </c>
      <c r="N216" s="38">
        <v>5000</v>
      </c>
      <c r="O216" s="46">
        <f t="shared" si="45"/>
        <v>0</v>
      </c>
      <c r="P216" s="41" t="s">
        <v>11</v>
      </c>
      <c r="Q216" s="39">
        <v>1</v>
      </c>
      <c r="R216" s="39">
        <v>1</v>
      </c>
      <c r="S216" s="42"/>
      <c r="T216" s="42">
        <f t="shared" si="46"/>
        <v>0</v>
      </c>
      <c r="U216" s="121"/>
      <c r="V216" s="122"/>
      <c r="W216" s="122"/>
      <c r="X216" s="123"/>
    </row>
    <row r="217" spans="1:24" ht="30" customHeight="1">
      <c r="A217" s="182"/>
      <c r="B217" s="184"/>
      <c r="C217" s="15" t="s">
        <v>1279</v>
      </c>
      <c r="D217" s="11">
        <v>2904</v>
      </c>
      <c r="E217" s="21" t="s">
        <v>846</v>
      </c>
      <c r="F217" s="13" t="s">
        <v>19</v>
      </c>
      <c r="G217" s="14" t="s">
        <v>1063</v>
      </c>
      <c r="H217" s="50" t="s">
        <v>1466</v>
      </c>
      <c r="I217" s="13" t="s">
        <v>982</v>
      </c>
      <c r="J217" s="32" t="s">
        <v>1019</v>
      </c>
      <c r="K217" s="32">
        <v>96</v>
      </c>
      <c r="L217" s="45">
        <f t="shared" si="44"/>
        <v>0</v>
      </c>
      <c r="M217" s="38" t="s">
        <v>10</v>
      </c>
      <c r="N217" s="38">
        <v>4800</v>
      </c>
      <c r="O217" s="46">
        <f t="shared" si="45"/>
        <v>0</v>
      </c>
      <c r="P217" s="41" t="s">
        <v>11</v>
      </c>
      <c r="Q217" s="39">
        <v>1</v>
      </c>
      <c r="R217" s="39">
        <v>1</v>
      </c>
      <c r="S217" s="42"/>
      <c r="T217" s="42">
        <f t="shared" si="46"/>
        <v>0</v>
      </c>
      <c r="U217" s="121"/>
      <c r="V217" s="122"/>
      <c r="W217" s="122"/>
      <c r="X217" s="123"/>
    </row>
    <row r="218" spans="1:24" ht="30" customHeight="1">
      <c r="A218" s="182"/>
      <c r="B218" s="184"/>
      <c r="C218" s="15" t="s">
        <v>1280</v>
      </c>
      <c r="D218" s="11">
        <v>2905</v>
      </c>
      <c r="E218" s="21" t="s">
        <v>845</v>
      </c>
      <c r="F218" s="13" t="s">
        <v>19</v>
      </c>
      <c r="G218" s="14" t="s">
        <v>1063</v>
      </c>
      <c r="H218" s="50" t="s">
        <v>1467</v>
      </c>
      <c r="I218" s="13" t="s">
        <v>983</v>
      </c>
      <c r="J218" s="32" t="s">
        <v>1019</v>
      </c>
      <c r="K218" s="32">
        <v>96</v>
      </c>
      <c r="L218" s="45">
        <f t="shared" si="44"/>
        <v>0</v>
      </c>
      <c r="M218" s="38" t="s">
        <v>10</v>
      </c>
      <c r="N218" s="38">
        <v>4800</v>
      </c>
      <c r="O218" s="46">
        <f t="shared" si="45"/>
        <v>0</v>
      </c>
      <c r="P218" s="41" t="s">
        <v>11</v>
      </c>
      <c r="Q218" s="39">
        <v>1</v>
      </c>
      <c r="R218" s="39">
        <v>1</v>
      </c>
      <c r="S218" s="42"/>
      <c r="T218" s="42">
        <f t="shared" si="46"/>
        <v>0</v>
      </c>
      <c r="U218" s="121"/>
      <c r="V218" s="122"/>
      <c r="W218" s="122"/>
      <c r="X218" s="123"/>
    </row>
    <row r="219" spans="1:24" ht="30" customHeight="1">
      <c r="A219" s="182"/>
      <c r="B219" s="184"/>
      <c r="C219" s="15" t="str">
        <f>C217</f>
        <v>多功能盒（R款200μL宽口移液吸头）</v>
      </c>
      <c r="D219" s="11">
        <v>2906</v>
      </c>
      <c r="E219" s="21" t="s">
        <v>847</v>
      </c>
      <c r="F219" s="13" t="s">
        <v>19</v>
      </c>
      <c r="G219" s="14" t="s">
        <v>1063</v>
      </c>
      <c r="H219" s="50" t="s">
        <v>1468</v>
      </c>
      <c r="I219" s="13" t="s">
        <v>984</v>
      </c>
      <c r="J219" s="32" t="s">
        <v>1019</v>
      </c>
      <c r="K219" s="32">
        <v>96</v>
      </c>
      <c r="L219" s="45">
        <f t="shared" si="44"/>
        <v>0</v>
      </c>
      <c r="M219" s="38" t="s">
        <v>10</v>
      </c>
      <c r="N219" s="38">
        <v>4800</v>
      </c>
      <c r="O219" s="46">
        <f t="shared" si="45"/>
        <v>0</v>
      </c>
      <c r="P219" s="41" t="s">
        <v>11</v>
      </c>
      <c r="Q219" s="39">
        <v>1</v>
      </c>
      <c r="R219" s="39">
        <v>1</v>
      </c>
      <c r="S219" s="42"/>
      <c r="T219" s="42">
        <f t="shared" si="46"/>
        <v>0</v>
      </c>
      <c r="U219" s="121"/>
      <c r="V219" s="122"/>
      <c r="W219" s="122"/>
      <c r="X219" s="123"/>
    </row>
    <row r="220" spans="1:24" ht="30" customHeight="1">
      <c r="A220" s="182"/>
      <c r="B220" s="184"/>
      <c r="C220" s="15" t="str">
        <f>C218</f>
        <v>多功能盒（R款200μL宽口移液吸头）</v>
      </c>
      <c r="D220" s="11">
        <v>2907</v>
      </c>
      <c r="E220" s="12" t="s">
        <v>310</v>
      </c>
      <c r="F220" s="13" t="s">
        <v>19</v>
      </c>
      <c r="G220" s="14" t="s">
        <v>1063</v>
      </c>
      <c r="H220" s="50" t="s">
        <v>1469</v>
      </c>
      <c r="I220" s="13" t="s">
        <v>957</v>
      </c>
      <c r="J220" s="32" t="s">
        <v>1019</v>
      </c>
      <c r="K220" s="32">
        <v>96</v>
      </c>
      <c r="L220" s="45">
        <f t="shared" si="44"/>
        <v>0</v>
      </c>
      <c r="M220" s="38" t="s">
        <v>10</v>
      </c>
      <c r="N220" s="38">
        <v>4800</v>
      </c>
      <c r="O220" s="46">
        <f t="shared" si="45"/>
        <v>0</v>
      </c>
      <c r="P220" s="41" t="s">
        <v>11</v>
      </c>
      <c r="Q220" s="39">
        <v>1</v>
      </c>
      <c r="R220" s="39">
        <v>1</v>
      </c>
      <c r="S220" s="42"/>
      <c r="T220" s="42">
        <f t="shared" si="46"/>
        <v>0</v>
      </c>
      <c r="U220" s="121"/>
      <c r="V220" s="122"/>
      <c r="W220" s="122"/>
      <c r="X220" s="123"/>
    </row>
    <row r="221" spans="1:24" ht="30" customHeight="1">
      <c r="A221" s="182"/>
      <c r="B221" s="184"/>
      <c r="C221" s="15" t="str">
        <f>C213</f>
        <v>R款200μL移液吸头（宽口）</v>
      </c>
      <c r="D221" s="11">
        <v>2914</v>
      </c>
      <c r="E221" s="12" t="s">
        <v>311</v>
      </c>
      <c r="F221" s="13" t="s">
        <v>23</v>
      </c>
      <c r="G221" s="14" t="s">
        <v>1063</v>
      </c>
      <c r="H221" s="50" t="s">
        <v>1849</v>
      </c>
      <c r="I221" s="13" t="s">
        <v>306</v>
      </c>
      <c r="J221" s="32" t="s">
        <v>1019</v>
      </c>
      <c r="K221" s="32">
        <v>96</v>
      </c>
      <c r="L221" s="45">
        <f t="shared" si="44"/>
        <v>0</v>
      </c>
      <c r="M221" s="38" t="s">
        <v>10</v>
      </c>
      <c r="N221" s="38">
        <v>9600</v>
      </c>
      <c r="O221" s="46">
        <f t="shared" si="45"/>
        <v>0</v>
      </c>
      <c r="P221" s="41" t="s">
        <v>11</v>
      </c>
      <c r="Q221" s="39">
        <v>1</v>
      </c>
      <c r="R221" s="39">
        <v>1</v>
      </c>
      <c r="S221" s="42"/>
      <c r="T221" s="42">
        <f t="shared" si="46"/>
        <v>0</v>
      </c>
      <c r="U221" s="121"/>
      <c r="V221" s="122"/>
      <c r="W221" s="122"/>
      <c r="X221" s="123"/>
    </row>
    <row r="222" spans="1:24" ht="30" customHeight="1">
      <c r="A222" s="182"/>
      <c r="B222" s="184"/>
      <c r="C222" s="15" t="str">
        <f t="shared" si="50"/>
        <v>R款200μL移液吸头（宽口）</v>
      </c>
      <c r="D222" s="11">
        <v>2916</v>
      </c>
      <c r="E222" s="12" t="s">
        <v>1808</v>
      </c>
      <c r="F222" s="13" t="s">
        <v>1851</v>
      </c>
      <c r="G222" s="14" t="s">
        <v>1063</v>
      </c>
      <c r="H222" s="50" t="s">
        <v>1809</v>
      </c>
      <c r="I222" s="13" t="s">
        <v>1807</v>
      </c>
      <c r="J222" s="32" t="s">
        <v>879</v>
      </c>
      <c r="K222" s="32">
        <v>96</v>
      </c>
      <c r="L222" s="45">
        <f t="shared" ref="L222" si="51">S222/Q222*K222/N222*R222</f>
        <v>0</v>
      </c>
      <c r="M222" s="38" t="s">
        <v>10</v>
      </c>
      <c r="N222" s="38">
        <v>9600</v>
      </c>
      <c r="O222" s="46">
        <f t="shared" ref="O222" si="52">S222/N222/Q222*R222</f>
        <v>0</v>
      </c>
      <c r="P222" s="41" t="s">
        <v>11</v>
      </c>
      <c r="Q222" s="39">
        <v>1</v>
      </c>
      <c r="R222" s="39">
        <v>1</v>
      </c>
      <c r="S222" s="42"/>
      <c r="T222" s="42">
        <f t="shared" ref="T222" si="53">S222*R222*Q222</f>
        <v>0</v>
      </c>
      <c r="U222" s="121"/>
      <c r="V222" s="122"/>
      <c r="W222" s="122"/>
      <c r="X222" s="123"/>
    </row>
    <row r="223" spans="1:24" ht="30" customHeight="1">
      <c r="A223" s="182"/>
      <c r="B223" s="184"/>
      <c r="C223" s="15" t="s">
        <v>312</v>
      </c>
      <c r="D223" s="11">
        <v>3000</v>
      </c>
      <c r="E223" s="21" t="s">
        <v>848</v>
      </c>
      <c r="F223" s="13" t="s">
        <v>8</v>
      </c>
      <c r="G223" s="14" t="s">
        <v>1031</v>
      </c>
      <c r="H223" s="50" t="s">
        <v>1470</v>
      </c>
      <c r="I223" s="22" t="s">
        <v>850</v>
      </c>
      <c r="J223" s="31" t="s">
        <v>1015</v>
      </c>
      <c r="K223" s="31">
        <v>1000</v>
      </c>
      <c r="L223" s="45">
        <f t="shared" si="44"/>
        <v>0</v>
      </c>
      <c r="M223" s="38" t="s">
        <v>10</v>
      </c>
      <c r="N223" s="38">
        <v>5000</v>
      </c>
      <c r="O223" s="46">
        <f t="shared" si="45"/>
        <v>0</v>
      </c>
      <c r="P223" s="41" t="s">
        <v>11</v>
      </c>
      <c r="Q223" s="39">
        <v>1</v>
      </c>
      <c r="R223" s="39">
        <v>1</v>
      </c>
      <c r="S223" s="42"/>
      <c r="T223" s="42">
        <f t="shared" si="46"/>
        <v>0</v>
      </c>
      <c r="U223" s="121"/>
      <c r="V223" s="122"/>
      <c r="W223" s="122"/>
      <c r="X223" s="123"/>
    </row>
    <row r="224" spans="1:24" ht="30" customHeight="1">
      <c r="A224" s="182"/>
      <c r="B224" s="184"/>
      <c r="C224" s="15" t="s">
        <v>312</v>
      </c>
      <c r="D224" s="11">
        <v>3001</v>
      </c>
      <c r="E224" s="21" t="s">
        <v>849</v>
      </c>
      <c r="F224" s="13" t="s">
        <v>8</v>
      </c>
      <c r="G224" s="14" t="s">
        <v>1031</v>
      </c>
      <c r="H224" s="50" t="s">
        <v>1471</v>
      </c>
      <c r="I224" s="22" t="s">
        <v>851</v>
      </c>
      <c r="J224" s="31" t="s">
        <v>1015</v>
      </c>
      <c r="K224" s="31">
        <v>1000</v>
      </c>
      <c r="L224" s="45">
        <f t="shared" si="44"/>
        <v>0</v>
      </c>
      <c r="M224" s="38" t="s">
        <v>10</v>
      </c>
      <c r="N224" s="38">
        <v>5000</v>
      </c>
      <c r="O224" s="46">
        <f t="shared" si="45"/>
        <v>0</v>
      </c>
      <c r="P224" s="41" t="s">
        <v>11</v>
      </c>
      <c r="Q224" s="39">
        <v>1</v>
      </c>
      <c r="R224" s="39">
        <v>1</v>
      </c>
      <c r="S224" s="42"/>
      <c r="T224" s="42">
        <f t="shared" si="46"/>
        <v>0</v>
      </c>
      <c r="U224" s="121"/>
      <c r="V224" s="122"/>
      <c r="W224" s="122"/>
      <c r="X224" s="123"/>
    </row>
    <row r="225" spans="1:24" ht="30" customHeight="1">
      <c r="A225" s="182"/>
      <c r="B225" s="184"/>
      <c r="C225" s="15" t="s">
        <v>312</v>
      </c>
      <c r="D225" s="11">
        <v>3002</v>
      </c>
      <c r="E225" s="12" t="s">
        <v>313</v>
      </c>
      <c r="F225" s="13" t="s">
        <v>8</v>
      </c>
      <c r="G225" s="14" t="s">
        <v>1031</v>
      </c>
      <c r="H225" s="50" t="s">
        <v>1790</v>
      </c>
      <c r="I225" s="13" t="s">
        <v>176</v>
      </c>
      <c r="J225" s="31" t="s">
        <v>1015</v>
      </c>
      <c r="K225" s="31">
        <v>1000</v>
      </c>
      <c r="L225" s="45">
        <f t="shared" si="44"/>
        <v>0</v>
      </c>
      <c r="M225" s="38" t="s">
        <v>10</v>
      </c>
      <c r="N225" s="38">
        <v>5000</v>
      </c>
      <c r="O225" s="46">
        <f t="shared" si="45"/>
        <v>0</v>
      </c>
      <c r="P225" s="41" t="s">
        <v>11</v>
      </c>
      <c r="Q225" s="39">
        <v>1</v>
      </c>
      <c r="R225" s="39">
        <v>1</v>
      </c>
      <c r="S225" s="42"/>
      <c r="T225" s="42">
        <f t="shared" si="46"/>
        <v>0</v>
      </c>
      <c r="U225" s="121"/>
      <c r="V225" s="122"/>
      <c r="W225" s="122"/>
      <c r="X225" s="123"/>
    </row>
    <row r="226" spans="1:24" ht="30" customHeight="1">
      <c r="A226" s="182"/>
      <c r="B226" s="184"/>
      <c r="C226" s="15" t="str">
        <f t="shared" ref="C226:C232" si="54">C225</f>
        <v>R款300μL移液吸头</v>
      </c>
      <c r="D226" s="11">
        <v>3003</v>
      </c>
      <c r="E226" s="12" t="s">
        <v>314</v>
      </c>
      <c r="F226" s="13" t="s">
        <v>8</v>
      </c>
      <c r="G226" s="14" t="s">
        <v>1031</v>
      </c>
      <c r="H226" s="50" t="s">
        <v>1472</v>
      </c>
      <c r="I226" s="13" t="s">
        <v>178</v>
      </c>
      <c r="J226" s="31" t="s">
        <v>1015</v>
      </c>
      <c r="K226" s="31">
        <v>1000</v>
      </c>
      <c r="L226" s="45">
        <f t="shared" si="44"/>
        <v>0</v>
      </c>
      <c r="M226" s="38" t="s">
        <v>10</v>
      </c>
      <c r="N226" s="38">
        <v>5000</v>
      </c>
      <c r="O226" s="46">
        <f t="shared" si="45"/>
        <v>0</v>
      </c>
      <c r="P226" s="41" t="s">
        <v>11</v>
      </c>
      <c r="Q226" s="39">
        <v>1</v>
      </c>
      <c r="R226" s="39">
        <v>1</v>
      </c>
      <c r="S226" s="42"/>
      <c r="T226" s="42">
        <f t="shared" si="46"/>
        <v>0</v>
      </c>
      <c r="U226" s="121"/>
      <c r="V226" s="122"/>
      <c r="W226" s="122"/>
      <c r="X226" s="123"/>
    </row>
    <row r="227" spans="1:24" ht="30" customHeight="1">
      <c r="A227" s="182"/>
      <c r="B227" s="184"/>
      <c r="C227" s="15" t="s">
        <v>1281</v>
      </c>
      <c r="D227" s="11">
        <v>3004</v>
      </c>
      <c r="E227" s="21" t="s">
        <v>852</v>
      </c>
      <c r="F227" s="13" t="s">
        <v>19</v>
      </c>
      <c r="G227" s="14" t="s">
        <v>1031</v>
      </c>
      <c r="H227" s="50" t="s">
        <v>1473</v>
      </c>
      <c r="I227" s="13" t="s">
        <v>985</v>
      </c>
      <c r="J227" s="32" t="s">
        <v>1019</v>
      </c>
      <c r="K227" s="32">
        <v>96</v>
      </c>
      <c r="L227" s="45">
        <f t="shared" si="44"/>
        <v>0</v>
      </c>
      <c r="M227" s="38" t="s">
        <v>10</v>
      </c>
      <c r="N227" s="38">
        <v>4800</v>
      </c>
      <c r="O227" s="46">
        <f t="shared" si="45"/>
        <v>0</v>
      </c>
      <c r="P227" s="41" t="s">
        <v>11</v>
      </c>
      <c r="Q227" s="39">
        <v>1</v>
      </c>
      <c r="R227" s="39">
        <v>1</v>
      </c>
      <c r="S227" s="42"/>
      <c r="T227" s="42">
        <f t="shared" si="46"/>
        <v>0</v>
      </c>
      <c r="U227" s="121"/>
      <c r="V227" s="122"/>
      <c r="W227" s="122"/>
      <c r="X227" s="123"/>
    </row>
    <row r="228" spans="1:24" ht="30" customHeight="1">
      <c r="A228" s="182"/>
      <c r="B228" s="184"/>
      <c r="C228" s="15" t="s">
        <v>1282</v>
      </c>
      <c r="D228" s="11">
        <v>3005</v>
      </c>
      <c r="E228" s="12" t="s">
        <v>315</v>
      </c>
      <c r="F228" s="13" t="s">
        <v>19</v>
      </c>
      <c r="G228" s="14" t="s">
        <v>1031</v>
      </c>
      <c r="H228" s="50" t="s">
        <v>1791</v>
      </c>
      <c r="I228" s="13" t="s">
        <v>964</v>
      </c>
      <c r="J228" s="32" t="s">
        <v>1019</v>
      </c>
      <c r="K228" s="32">
        <v>96</v>
      </c>
      <c r="L228" s="45">
        <f t="shared" si="44"/>
        <v>0</v>
      </c>
      <c r="M228" s="38" t="s">
        <v>10</v>
      </c>
      <c r="N228" s="38">
        <v>4800</v>
      </c>
      <c r="O228" s="46">
        <f t="shared" si="45"/>
        <v>0</v>
      </c>
      <c r="P228" s="41" t="s">
        <v>11</v>
      </c>
      <c r="Q228" s="39">
        <v>1</v>
      </c>
      <c r="R228" s="39">
        <v>1</v>
      </c>
      <c r="S228" s="42"/>
      <c r="T228" s="42">
        <f t="shared" si="46"/>
        <v>0</v>
      </c>
      <c r="U228" s="121"/>
      <c r="V228" s="122"/>
      <c r="W228" s="122"/>
      <c r="X228" s="123"/>
    </row>
    <row r="229" spans="1:24" ht="30" customHeight="1">
      <c r="A229" s="182"/>
      <c r="B229" s="184"/>
      <c r="C229" s="15" t="str">
        <f>C227</f>
        <v>多功能盒（R款300μL移液吸头）</v>
      </c>
      <c r="D229" s="11">
        <v>3006</v>
      </c>
      <c r="E229" s="21" t="s">
        <v>853</v>
      </c>
      <c r="F229" s="13" t="s">
        <v>19</v>
      </c>
      <c r="G229" s="14" t="s">
        <v>1031</v>
      </c>
      <c r="H229" s="50" t="s">
        <v>1474</v>
      </c>
      <c r="I229" s="13" t="s">
        <v>965</v>
      </c>
      <c r="J229" s="32" t="s">
        <v>1019</v>
      </c>
      <c r="K229" s="32">
        <v>96</v>
      </c>
      <c r="L229" s="45">
        <f t="shared" si="44"/>
        <v>0</v>
      </c>
      <c r="M229" s="38" t="s">
        <v>10</v>
      </c>
      <c r="N229" s="38">
        <v>4800</v>
      </c>
      <c r="O229" s="46">
        <f t="shared" si="45"/>
        <v>0</v>
      </c>
      <c r="P229" s="41" t="s">
        <v>11</v>
      </c>
      <c r="Q229" s="39">
        <v>1</v>
      </c>
      <c r="R229" s="39">
        <v>1</v>
      </c>
      <c r="S229" s="42"/>
      <c r="T229" s="42">
        <f t="shared" si="46"/>
        <v>0</v>
      </c>
      <c r="U229" s="121"/>
      <c r="V229" s="122"/>
      <c r="W229" s="122"/>
      <c r="X229" s="123"/>
    </row>
    <row r="230" spans="1:24" ht="30" customHeight="1">
      <c r="A230" s="182"/>
      <c r="B230" s="184"/>
      <c r="C230" s="15" t="str">
        <f>C228</f>
        <v>多功能盒（R款300μL移液吸头）</v>
      </c>
      <c r="D230" s="11">
        <v>3007</v>
      </c>
      <c r="E230" s="12" t="s">
        <v>316</v>
      </c>
      <c r="F230" s="13" t="s">
        <v>19</v>
      </c>
      <c r="G230" s="14" t="s">
        <v>1031</v>
      </c>
      <c r="H230" s="50" t="s">
        <v>1475</v>
      </c>
      <c r="I230" s="13" t="s">
        <v>965</v>
      </c>
      <c r="J230" s="32" t="s">
        <v>1019</v>
      </c>
      <c r="K230" s="32">
        <v>96</v>
      </c>
      <c r="L230" s="45">
        <f t="shared" si="44"/>
        <v>0</v>
      </c>
      <c r="M230" s="38" t="s">
        <v>10</v>
      </c>
      <c r="N230" s="38">
        <v>4800</v>
      </c>
      <c r="O230" s="46">
        <f t="shared" si="45"/>
        <v>0</v>
      </c>
      <c r="P230" s="41" t="s">
        <v>11</v>
      </c>
      <c r="Q230" s="39">
        <v>1</v>
      </c>
      <c r="R230" s="39">
        <v>1</v>
      </c>
      <c r="S230" s="42"/>
      <c r="T230" s="42">
        <f t="shared" si="46"/>
        <v>0</v>
      </c>
      <c r="U230" s="121"/>
      <c r="V230" s="122"/>
      <c r="W230" s="122"/>
      <c r="X230" s="123"/>
    </row>
    <row r="231" spans="1:24" ht="30" customHeight="1">
      <c r="A231" s="182"/>
      <c r="B231" s="184"/>
      <c r="C231" s="15" t="str">
        <f>C223</f>
        <v>R款300μL移液吸头</v>
      </c>
      <c r="D231" s="11">
        <v>3014</v>
      </c>
      <c r="E231" s="12" t="s">
        <v>317</v>
      </c>
      <c r="F231" s="13" t="s">
        <v>23</v>
      </c>
      <c r="G231" s="14" t="s">
        <v>1031</v>
      </c>
      <c r="H231" s="50" t="s">
        <v>1850</v>
      </c>
      <c r="I231" s="13" t="s">
        <v>188</v>
      </c>
      <c r="J231" s="32" t="s">
        <v>1019</v>
      </c>
      <c r="K231" s="32">
        <v>96</v>
      </c>
      <c r="L231" s="45">
        <f t="shared" si="44"/>
        <v>0</v>
      </c>
      <c r="M231" s="38" t="s">
        <v>10</v>
      </c>
      <c r="N231" s="38">
        <v>9600</v>
      </c>
      <c r="O231" s="46">
        <f t="shared" si="45"/>
        <v>0</v>
      </c>
      <c r="P231" s="41" t="s">
        <v>11</v>
      </c>
      <c r="Q231" s="39">
        <v>1</v>
      </c>
      <c r="R231" s="39">
        <v>1</v>
      </c>
      <c r="S231" s="42"/>
      <c r="T231" s="42">
        <f t="shared" si="46"/>
        <v>0</v>
      </c>
      <c r="U231" s="121"/>
      <c r="V231" s="122"/>
      <c r="W231" s="122"/>
      <c r="X231" s="123"/>
    </row>
    <row r="232" spans="1:24" ht="30" customHeight="1">
      <c r="A232" s="182"/>
      <c r="B232" s="184"/>
      <c r="C232" s="15" t="str">
        <f t="shared" si="54"/>
        <v>R款300μL移液吸头</v>
      </c>
      <c r="D232" s="11">
        <v>3016</v>
      </c>
      <c r="E232" s="12" t="s">
        <v>1810</v>
      </c>
      <c r="F232" s="13" t="s">
        <v>1851</v>
      </c>
      <c r="G232" s="14" t="s">
        <v>1031</v>
      </c>
      <c r="H232" s="50" t="s">
        <v>1811</v>
      </c>
      <c r="I232" s="13" t="s">
        <v>1812</v>
      </c>
      <c r="J232" s="32" t="s">
        <v>879</v>
      </c>
      <c r="K232" s="32">
        <v>96</v>
      </c>
      <c r="L232" s="45">
        <f t="shared" ref="L232" si="55">S232/Q232*K232/N232*R232</f>
        <v>0</v>
      </c>
      <c r="M232" s="38" t="s">
        <v>10</v>
      </c>
      <c r="N232" s="38">
        <v>9600</v>
      </c>
      <c r="O232" s="46">
        <f t="shared" ref="O232" si="56">S232/N232/Q232*R232</f>
        <v>0</v>
      </c>
      <c r="P232" s="41" t="s">
        <v>11</v>
      </c>
      <c r="Q232" s="39">
        <v>1</v>
      </c>
      <c r="R232" s="39">
        <v>1</v>
      </c>
      <c r="S232" s="42"/>
      <c r="T232" s="42">
        <f t="shared" ref="T232" si="57">S232*R232*Q232</f>
        <v>0</v>
      </c>
      <c r="U232" s="121"/>
      <c r="V232" s="122"/>
      <c r="W232" s="122"/>
      <c r="X232" s="123"/>
    </row>
    <row r="233" spans="1:24" ht="30" customHeight="1">
      <c r="A233" s="182"/>
      <c r="B233" s="184"/>
      <c r="C233" s="15" t="s">
        <v>318</v>
      </c>
      <c r="D233" s="11">
        <v>3100</v>
      </c>
      <c r="E233" s="21" t="s">
        <v>855</v>
      </c>
      <c r="F233" s="13" t="s">
        <v>8</v>
      </c>
      <c r="G233" s="14" t="s">
        <v>1032</v>
      </c>
      <c r="H233" s="50" t="s">
        <v>1476</v>
      </c>
      <c r="I233" s="22" t="s">
        <v>856</v>
      </c>
      <c r="J233" s="31" t="s">
        <v>1015</v>
      </c>
      <c r="K233" s="31">
        <v>1000</v>
      </c>
      <c r="L233" s="45">
        <f t="shared" si="44"/>
        <v>0</v>
      </c>
      <c r="M233" s="38" t="s">
        <v>10</v>
      </c>
      <c r="N233" s="38">
        <v>5000</v>
      </c>
      <c r="O233" s="46">
        <f t="shared" si="45"/>
        <v>0</v>
      </c>
      <c r="P233" s="41" t="s">
        <v>11</v>
      </c>
      <c r="Q233" s="39">
        <v>1</v>
      </c>
      <c r="R233" s="39">
        <v>1</v>
      </c>
      <c r="S233" s="42"/>
      <c r="T233" s="42">
        <f t="shared" si="46"/>
        <v>0</v>
      </c>
      <c r="U233" s="121"/>
      <c r="V233" s="122"/>
      <c r="W233" s="122"/>
      <c r="X233" s="123"/>
    </row>
    <row r="234" spans="1:24" ht="30" customHeight="1">
      <c r="A234" s="182"/>
      <c r="B234" s="184"/>
      <c r="C234" s="15" t="s">
        <v>318</v>
      </c>
      <c r="D234" s="11">
        <v>3101</v>
      </c>
      <c r="E234" s="21" t="s">
        <v>854</v>
      </c>
      <c r="F234" s="13" t="s">
        <v>8</v>
      </c>
      <c r="G234" s="14" t="s">
        <v>1032</v>
      </c>
      <c r="H234" s="50" t="s">
        <v>1477</v>
      </c>
      <c r="I234" s="22" t="s">
        <v>857</v>
      </c>
      <c r="J234" s="31" t="s">
        <v>1015</v>
      </c>
      <c r="K234" s="31">
        <v>1000</v>
      </c>
      <c r="L234" s="45">
        <f t="shared" si="44"/>
        <v>0</v>
      </c>
      <c r="M234" s="38" t="s">
        <v>10</v>
      </c>
      <c r="N234" s="38">
        <v>5000</v>
      </c>
      <c r="O234" s="46">
        <f t="shared" si="45"/>
        <v>0</v>
      </c>
      <c r="P234" s="41" t="s">
        <v>11</v>
      </c>
      <c r="Q234" s="39">
        <v>1</v>
      </c>
      <c r="R234" s="39">
        <v>1</v>
      </c>
      <c r="S234" s="42"/>
      <c r="T234" s="42">
        <f t="shared" si="46"/>
        <v>0</v>
      </c>
      <c r="U234" s="121"/>
      <c r="V234" s="122"/>
      <c r="W234" s="122"/>
      <c r="X234" s="123"/>
    </row>
    <row r="235" spans="1:24" ht="30" customHeight="1">
      <c r="A235" s="182"/>
      <c r="B235" s="184"/>
      <c r="C235" s="15" t="s">
        <v>318</v>
      </c>
      <c r="D235" s="11">
        <v>3102</v>
      </c>
      <c r="E235" s="12" t="s">
        <v>319</v>
      </c>
      <c r="F235" s="13" t="s">
        <v>8</v>
      </c>
      <c r="G235" s="14" t="s">
        <v>1032</v>
      </c>
      <c r="H235" s="50" t="s">
        <v>1792</v>
      </c>
      <c r="I235" s="13" t="s">
        <v>195</v>
      </c>
      <c r="J235" s="31" t="s">
        <v>1015</v>
      </c>
      <c r="K235" s="31">
        <v>1000</v>
      </c>
      <c r="L235" s="45">
        <f t="shared" si="44"/>
        <v>0</v>
      </c>
      <c r="M235" s="38" t="s">
        <v>10</v>
      </c>
      <c r="N235" s="38">
        <v>5000</v>
      </c>
      <c r="O235" s="46">
        <f t="shared" si="45"/>
        <v>0</v>
      </c>
      <c r="P235" s="41" t="s">
        <v>11</v>
      </c>
      <c r="Q235" s="39">
        <v>1</v>
      </c>
      <c r="R235" s="39">
        <v>1</v>
      </c>
      <c r="S235" s="42"/>
      <c r="T235" s="42">
        <f t="shared" si="46"/>
        <v>0</v>
      </c>
      <c r="U235" s="121"/>
      <c r="V235" s="122"/>
      <c r="W235" s="122"/>
      <c r="X235" s="123"/>
    </row>
    <row r="236" spans="1:24" ht="30" customHeight="1">
      <c r="A236" s="182"/>
      <c r="B236" s="184"/>
      <c r="C236" s="15" t="str">
        <f t="shared" ref="C236:C242" si="58">C235</f>
        <v>R款1000μL移液吸头</v>
      </c>
      <c r="D236" s="11">
        <v>3103</v>
      </c>
      <c r="E236" s="12" t="s">
        <v>320</v>
      </c>
      <c r="F236" s="13" t="s">
        <v>8</v>
      </c>
      <c r="G236" s="14" t="s">
        <v>1032</v>
      </c>
      <c r="H236" s="50" t="s">
        <v>1478</v>
      </c>
      <c r="I236" s="13" t="s">
        <v>197</v>
      </c>
      <c r="J236" s="31" t="s">
        <v>1015</v>
      </c>
      <c r="K236" s="31">
        <v>1000</v>
      </c>
      <c r="L236" s="45">
        <f t="shared" si="44"/>
        <v>0</v>
      </c>
      <c r="M236" s="38" t="s">
        <v>10</v>
      </c>
      <c r="N236" s="38">
        <v>5000</v>
      </c>
      <c r="O236" s="46">
        <f t="shared" si="45"/>
        <v>0</v>
      </c>
      <c r="P236" s="41" t="s">
        <v>11</v>
      </c>
      <c r="Q236" s="39">
        <v>1</v>
      </c>
      <c r="R236" s="39">
        <v>1</v>
      </c>
      <c r="S236" s="42"/>
      <c r="T236" s="42">
        <f t="shared" si="46"/>
        <v>0</v>
      </c>
      <c r="U236" s="121"/>
      <c r="V236" s="122"/>
      <c r="W236" s="122"/>
      <c r="X236" s="123"/>
    </row>
    <row r="237" spans="1:24" ht="30" customHeight="1">
      <c r="A237" s="182"/>
      <c r="B237" s="184"/>
      <c r="C237" s="15" t="s">
        <v>1283</v>
      </c>
      <c r="D237" s="11">
        <v>3104</v>
      </c>
      <c r="E237" s="21" t="s">
        <v>858</v>
      </c>
      <c r="F237" s="13" t="s">
        <v>1123</v>
      </c>
      <c r="G237" s="14" t="s">
        <v>1032</v>
      </c>
      <c r="H237" s="50" t="s">
        <v>1479</v>
      </c>
      <c r="I237" s="13" t="s">
        <v>986</v>
      </c>
      <c r="J237" s="32" t="s">
        <v>1019</v>
      </c>
      <c r="K237" s="32">
        <v>96</v>
      </c>
      <c r="L237" s="45">
        <f t="shared" si="44"/>
        <v>0</v>
      </c>
      <c r="M237" s="38" t="s">
        <v>10</v>
      </c>
      <c r="N237" s="38">
        <v>4800</v>
      </c>
      <c r="O237" s="46">
        <f t="shared" si="45"/>
        <v>0</v>
      </c>
      <c r="P237" s="41" t="s">
        <v>11</v>
      </c>
      <c r="Q237" s="39">
        <v>1</v>
      </c>
      <c r="R237" s="39">
        <v>1</v>
      </c>
      <c r="S237" s="42"/>
      <c r="T237" s="42">
        <f t="shared" si="46"/>
        <v>0</v>
      </c>
      <c r="U237" s="121"/>
      <c r="V237" s="122"/>
      <c r="W237" s="122"/>
      <c r="X237" s="123"/>
    </row>
    <row r="238" spans="1:24" ht="30" customHeight="1">
      <c r="A238" s="182"/>
      <c r="B238" s="184"/>
      <c r="C238" s="15" t="str">
        <f t="shared" si="58"/>
        <v>多功能盒（R款1000μL移液吸头）</v>
      </c>
      <c r="D238" s="11">
        <v>3105</v>
      </c>
      <c r="E238" s="21" t="s">
        <v>859</v>
      </c>
      <c r="F238" s="13" t="s">
        <v>1123</v>
      </c>
      <c r="G238" s="14" t="s">
        <v>1032</v>
      </c>
      <c r="H238" s="50" t="s">
        <v>1480</v>
      </c>
      <c r="I238" s="13" t="s">
        <v>987</v>
      </c>
      <c r="J238" s="32" t="s">
        <v>1019</v>
      </c>
      <c r="K238" s="32">
        <v>96</v>
      </c>
      <c r="L238" s="45">
        <f t="shared" si="44"/>
        <v>0</v>
      </c>
      <c r="M238" s="38" t="s">
        <v>10</v>
      </c>
      <c r="N238" s="38">
        <v>4800</v>
      </c>
      <c r="O238" s="46">
        <f t="shared" si="45"/>
        <v>0</v>
      </c>
      <c r="P238" s="41" t="s">
        <v>11</v>
      </c>
      <c r="Q238" s="39">
        <v>1</v>
      </c>
      <c r="R238" s="39">
        <v>1</v>
      </c>
      <c r="S238" s="42"/>
      <c r="T238" s="42">
        <f t="shared" si="46"/>
        <v>0</v>
      </c>
      <c r="U238" s="121"/>
      <c r="V238" s="122"/>
      <c r="W238" s="122"/>
      <c r="X238" s="123"/>
    </row>
    <row r="239" spans="1:24" ht="30" customHeight="1">
      <c r="A239" s="182"/>
      <c r="B239" s="184"/>
      <c r="C239" s="15" t="str">
        <f t="shared" si="58"/>
        <v>多功能盒（R款1000μL移液吸头）</v>
      </c>
      <c r="D239" s="11">
        <v>3106</v>
      </c>
      <c r="E239" s="12" t="s">
        <v>321</v>
      </c>
      <c r="F239" s="13" t="s">
        <v>1123</v>
      </c>
      <c r="G239" s="14" t="s">
        <v>1032</v>
      </c>
      <c r="H239" s="50" t="s">
        <v>1481</v>
      </c>
      <c r="I239" s="13" t="s">
        <v>968</v>
      </c>
      <c r="J239" s="32" t="s">
        <v>1019</v>
      </c>
      <c r="K239" s="32">
        <v>96</v>
      </c>
      <c r="L239" s="45">
        <f t="shared" si="44"/>
        <v>0</v>
      </c>
      <c r="M239" s="38" t="s">
        <v>10</v>
      </c>
      <c r="N239" s="38">
        <v>4800</v>
      </c>
      <c r="O239" s="46">
        <f t="shared" si="45"/>
        <v>0</v>
      </c>
      <c r="P239" s="41" t="s">
        <v>11</v>
      </c>
      <c r="Q239" s="39">
        <v>1</v>
      </c>
      <c r="R239" s="39">
        <v>1</v>
      </c>
      <c r="S239" s="42"/>
      <c r="T239" s="42">
        <f t="shared" si="46"/>
        <v>0</v>
      </c>
      <c r="U239" s="121"/>
      <c r="V239" s="122"/>
      <c r="W239" s="122"/>
      <c r="X239" s="123"/>
    </row>
    <row r="240" spans="1:24" ht="30" customHeight="1">
      <c r="A240" s="182"/>
      <c r="B240" s="184"/>
      <c r="C240" s="15" t="str">
        <f t="shared" si="58"/>
        <v>多功能盒（R款1000μL移液吸头）</v>
      </c>
      <c r="D240" s="11">
        <v>3107</v>
      </c>
      <c r="E240" s="12" t="s">
        <v>322</v>
      </c>
      <c r="F240" s="13" t="s">
        <v>1123</v>
      </c>
      <c r="G240" s="14" t="s">
        <v>1032</v>
      </c>
      <c r="H240" s="50" t="s">
        <v>1482</v>
      </c>
      <c r="I240" s="13" t="s">
        <v>969</v>
      </c>
      <c r="J240" s="32" t="s">
        <v>1019</v>
      </c>
      <c r="K240" s="32">
        <v>96</v>
      </c>
      <c r="L240" s="45">
        <f t="shared" si="44"/>
        <v>0</v>
      </c>
      <c r="M240" s="38" t="s">
        <v>10</v>
      </c>
      <c r="N240" s="38">
        <v>4800</v>
      </c>
      <c r="O240" s="46">
        <f t="shared" si="45"/>
        <v>0</v>
      </c>
      <c r="P240" s="41" t="s">
        <v>11</v>
      </c>
      <c r="Q240" s="39">
        <v>1</v>
      </c>
      <c r="R240" s="39">
        <v>1</v>
      </c>
      <c r="S240" s="42"/>
      <c r="T240" s="42">
        <f t="shared" si="46"/>
        <v>0</v>
      </c>
      <c r="U240" s="121"/>
      <c r="V240" s="122"/>
      <c r="W240" s="122"/>
      <c r="X240" s="123"/>
    </row>
    <row r="241" spans="1:24" ht="30" customHeight="1">
      <c r="A241" s="182"/>
      <c r="B241" s="184"/>
      <c r="C241" s="15" t="str">
        <f>C233</f>
        <v>R款1000μL移液吸头</v>
      </c>
      <c r="D241" s="11">
        <v>3114</v>
      </c>
      <c r="E241" s="12" t="s">
        <v>323</v>
      </c>
      <c r="F241" s="13" t="s">
        <v>204</v>
      </c>
      <c r="G241" s="14" t="s">
        <v>1032</v>
      </c>
      <c r="H241" s="50" t="s">
        <v>1846</v>
      </c>
      <c r="I241" s="13" t="s">
        <v>324</v>
      </c>
      <c r="J241" s="32" t="s">
        <v>1019</v>
      </c>
      <c r="K241" s="32">
        <v>96</v>
      </c>
      <c r="L241" s="45">
        <f t="shared" si="44"/>
        <v>0</v>
      </c>
      <c r="M241" s="38" t="s">
        <v>10</v>
      </c>
      <c r="N241" s="38">
        <v>9600</v>
      </c>
      <c r="O241" s="46">
        <f t="shared" si="45"/>
        <v>0</v>
      </c>
      <c r="P241" s="41" t="s">
        <v>11</v>
      </c>
      <c r="Q241" s="39">
        <v>1</v>
      </c>
      <c r="R241" s="39">
        <v>1</v>
      </c>
      <c r="S241" s="42"/>
      <c r="T241" s="42">
        <f t="shared" si="46"/>
        <v>0</v>
      </c>
      <c r="U241" s="121"/>
      <c r="V241" s="122"/>
      <c r="W241" s="122"/>
      <c r="X241" s="123"/>
    </row>
    <row r="242" spans="1:24" ht="30" customHeight="1">
      <c r="A242" s="182"/>
      <c r="B242" s="184"/>
      <c r="C242" s="15" t="str">
        <f t="shared" si="58"/>
        <v>R款1000μL移液吸头</v>
      </c>
      <c r="D242" s="11">
        <v>3116</v>
      </c>
      <c r="E242" s="12" t="s">
        <v>1813</v>
      </c>
      <c r="F242" s="13" t="s">
        <v>1758</v>
      </c>
      <c r="G242" s="14" t="s">
        <v>1032</v>
      </c>
      <c r="H242" s="50" t="s">
        <v>1846</v>
      </c>
      <c r="I242" s="13" t="s">
        <v>1814</v>
      </c>
      <c r="J242" s="32" t="s">
        <v>879</v>
      </c>
      <c r="K242" s="32">
        <v>96</v>
      </c>
      <c r="L242" s="45">
        <f t="shared" ref="L242" si="59">S242/Q242*K242/N242*R242</f>
        <v>0</v>
      </c>
      <c r="M242" s="38" t="s">
        <v>10</v>
      </c>
      <c r="N242" s="38">
        <v>4800</v>
      </c>
      <c r="O242" s="46">
        <f t="shared" ref="O242" si="60">S242/N242/Q242*R242</f>
        <v>0</v>
      </c>
      <c r="P242" s="41" t="s">
        <v>11</v>
      </c>
      <c r="Q242" s="39">
        <v>1</v>
      </c>
      <c r="R242" s="39">
        <v>1</v>
      </c>
      <c r="S242" s="42"/>
      <c r="T242" s="42">
        <f t="shared" ref="T242" si="61">S242*R242*Q242</f>
        <v>0</v>
      </c>
      <c r="U242" s="121"/>
      <c r="V242" s="122"/>
      <c r="W242" s="122"/>
      <c r="X242" s="123"/>
    </row>
    <row r="243" spans="1:24" ht="30" customHeight="1">
      <c r="A243" s="182"/>
      <c r="B243" s="184"/>
      <c r="C243" s="15" t="s">
        <v>829</v>
      </c>
      <c r="D243" s="11">
        <v>3200</v>
      </c>
      <c r="E243" s="21" t="s">
        <v>861</v>
      </c>
      <c r="F243" s="13" t="s">
        <v>8</v>
      </c>
      <c r="G243" s="14" t="s">
        <v>1064</v>
      </c>
      <c r="H243" s="50" t="s">
        <v>1483</v>
      </c>
      <c r="I243" s="22" t="s">
        <v>860</v>
      </c>
      <c r="J243" s="31" t="s">
        <v>1015</v>
      </c>
      <c r="K243" s="31">
        <v>1000</v>
      </c>
      <c r="L243" s="45">
        <f t="shared" si="44"/>
        <v>0</v>
      </c>
      <c r="M243" s="38" t="s">
        <v>10</v>
      </c>
      <c r="N243" s="38">
        <v>5000</v>
      </c>
      <c r="O243" s="46">
        <f t="shared" si="45"/>
        <v>0</v>
      </c>
      <c r="P243" s="41" t="s">
        <v>11</v>
      </c>
      <c r="Q243" s="39">
        <v>1</v>
      </c>
      <c r="R243" s="39">
        <v>1</v>
      </c>
      <c r="S243" s="42"/>
      <c r="T243" s="42">
        <f t="shared" si="46"/>
        <v>0</v>
      </c>
      <c r="U243" s="121"/>
      <c r="V243" s="122"/>
      <c r="W243" s="122"/>
      <c r="X243" s="123"/>
    </row>
    <row r="244" spans="1:24" ht="30" customHeight="1">
      <c r="A244" s="182"/>
      <c r="B244" s="184"/>
      <c r="C244" s="15" t="s">
        <v>829</v>
      </c>
      <c r="D244" s="11">
        <v>3201</v>
      </c>
      <c r="E244" s="21" t="s">
        <v>862</v>
      </c>
      <c r="F244" s="13" t="s">
        <v>8</v>
      </c>
      <c r="G244" s="14" t="s">
        <v>1064</v>
      </c>
      <c r="H244" s="50" t="s">
        <v>1484</v>
      </c>
      <c r="I244" s="22" t="s">
        <v>868</v>
      </c>
      <c r="J244" s="31" t="s">
        <v>1015</v>
      </c>
      <c r="K244" s="31">
        <v>1000</v>
      </c>
      <c r="L244" s="45">
        <f t="shared" si="44"/>
        <v>0</v>
      </c>
      <c r="M244" s="38" t="s">
        <v>10</v>
      </c>
      <c r="N244" s="38">
        <v>5000</v>
      </c>
      <c r="O244" s="46">
        <f t="shared" si="45"/>
        <v>0</v>
      </c>
      <c r="P244" s="41" t="s">
        <v>11</v>
      </c>
      <c r="Q244" s="39">
        <v>1</v>
      </c>
      <c r="R244" s="39">
        <v>1</v>
      </c>
      <c r="S244" s="42"/>
      <c r="T244" s="42">
        <f t="shared" si="46"/>
        <v>0</v>
      </c>
      <c r="U244" s="121"/>
      <c r="V244" s="122"/>
      <c r="W244" s="122"/>
      <c r="X244" s="123"/>
    </row>
    <row r="245" spans="1:24" ht="30" customHeight="1">
      <c r="A245" s="182"/>
      <c r="B245" s="184"/>
      <c r="C245" s="15" t="s">
        <v>829</v>
      </c>
      <c r="D245" s="11">
        <v>3202</v>
      </c>
      <c r="E245" s="21" t="s">
        <v>863</v>
      </c>
      <c r="F245" s="13" t="s">
        <v>8</v>
      </c>
      <c r="G245" s="14" t="s">
        <v>1064</v>
      </c>
      <c r="H245" s="50" t="s">
        <v>1793</v>
      </c>
      <c r="I245" s="22" t="s">
        <v>826</v>
      </c>
      <c r="J245" s="31" t="s">
        <v>1015</v>
      </c>
      <c r="K245" s="31">
        <v>1000</v>
      </c>
      <c r="L245" s="45">
        <f t="shared" si="44"/>
        <v>0</v>
      </c>
      <c r="M245" s="38" t="s">
        <v>10</v>
      </c>
      <c r="N245" s="38">
        <v>5000</v>
      </c>
      <c r="O245" s="46">
        <f t="shared" si="45"/>
        <v>0</v>
      </c>
      <c r="P245" s="41" t="s">
        <v>11</v>
      </c>
      <c r="Q245" s="39">
        <v>1</v>
      </c>
      <c r="R245" s="39">
        <v>1</v>
      </c>
      <c r="S245" s="42"/>
      <c r="T245" s="42">
        <f t="shared" si="46"/>
        <v>0</v>
      </c>
      <c r="U245" s="121"/>
      <c r="V245" s="122"/>
      <c r="W245" s="122"/>
      <c r="X245" s="123"/>
    </row>
    <row r="246" spans="1:24" ht="30" customHeight="1">
      <c r="A246" s="182"/>
      <c r="B246" s="184"/>
      <c r="C246" s="15" t="str">
        <f t="shared" ref="C246" si="62">C245</f>
        <v>R款1200μL移液吸头</v>
      </c>
      <c r="D246" s="11">
        <v>3203</v>
      </c>
      <c r="E246" s="21" t="s">
        <v>864</v>
      </c>
      <c r="F246" s="13" t="s">
        <v>8</v>
      </c>
      <c r="G246" s="14" t="s">
        <v>1064</v>
      </c>
      <c r="H246" s="50" t="s">
        <v>1485</v>
      </c>
      <c r="I246" s="22" t="s">
        <v>827</v>
      </c>
      <c r="J246" s="31" t="s">
        <v>1015</v>
      </c>
      <c r="K246" s="31">
        <v>1000</v>
      </c>
      <c r="L246" s="45">
        <f t="shared" si="44"/>
        <v>0</v>
      </c>
      <c r="M246" s="38" t="s">
        <v>10</v>
      </c>
      <c r="N246" s="38">
        <v>5000</v>
      </c>
      <c r="O246" s="46">
        <f t="shared" si="45"/>
        <v>0</v>
      </c>
      <c r="P246" s="41" t="s">
        <v>11</v>
      </c>
      <c r="Q246" s="39">
        <v>1</v>
      </c>
      <c r="R246" s="39">
        <v>1</v>
      </c>
      <c r="S246" s="42"/>
      <c r="T246" s="42">
        <f t="shared" si="46"/>
        <v>0</v>
      </c>
      <c r="U246" s="121"/>
      <c r="V246" s="122"/>
      <c r="W246" s="122"/>
      <c r="X246" s="123"/>
    </row>
    <row r="247" spans="1:24" ht="30" customHeight="1">
      <c r="A247" s="182"/>
      <c r="B247" s="184"/>
      <c r="C247" s="15" t="s">
        <v>1284</v>
      </c>
      <c r="D247" s="11">
        <v>3204</v>
      </c>
      <c r="E247" s="21" t="s">
        <v>869</v>
      </c>
      <c r="F247" s="13" t="s">
        <v>1123</v>
      </c>
      <c r="G247" s="14" t="s">
        <v>1064</v>
      </c>
      <c r="H247" s="50" t="s">
        <v>1486</v>
      </c>
      <c r="I247" s="13" t="s">
        <v>988</v>
      </c>
      <c r="J247" s="32" t="s">
        <v>1019</v>
      </c>
      <c r="K247" s="32">
        <v>96</v>
      </c>
      <c r="L247" s="45">
        <f t="shared" si="44"/>
        <v>0</v>
      </c>
      <c r="M247" s="38" t="s">
        <v>10</v>
      </c>
      <c r="N247" s="38">
        <v>4800</v>
      </c>
      <c r="O247" s="46">
        <f t="shared" si="45"/>
        <v>0</v>
      </c>
      <c r="P247" s="41" t="s">
        <v>11</v>
      </c>
      <c r="Q247" s="39">
        <v>1</v>
      </c>
      <c r="R247" s="39">
        <v>1</v>
      </c>
      <c r="S247" s="42"/>
      <c r="T247" s="42">
        <f t="shared" si="46"/>
        <v>0</v>
      </c>
      <c r="U247" s="121"/>
      <c r="V247" s="122"/>
      <c r="W247" s="122"/>
      <c r="X247" s="123"/>
    </row>
    <row r="248" spans="1:24" ht="30" customHeight="1">
      <c r="A248" s="182"/>
      <c r="B248" s="184"/>
      <c r="C248" s="15" t="s">
        <v>1284</v>
      </c>
      <c r="D248" s="11">
        <v>3205</v>
      </c>
      <c r="E248" s="21" t="s">
        <v>870</v>
      </c>
      <c r="F248" s="13" t="s">
        <v>1123</v>
      </c>
      <c r="G248" s="14" t="s">
        <v>1064</v>
      </c>
      <c r="H248" s="50" t="s">
        <v>1487</v>
      </c>
      <c r="I248" s="13" t="s">
        <v>989</v>
      </c>
      <c r="J248" s="32" t="s">
        <v>1019</v>
      </c>
      <c r="K248" s="32">
        <v>96</v>
      </c>
      <c r="L248" s="45">
        <f t="shared" si="44"/>
        <v>0</v>
      </c>
      <c r="M248" s="38" t="s">
        <v>10</v>
      </c>
      <c r="N248" s="38">
        <v>4800</v>
      </c>
      <c r="O248" s="46">
        <f t="shared" si="45"/>
        <v>0</v>
      </c>
      <c r="P248" s="41" t="s">
        <v>11</v>
      </c>
      <c r="Q248" s="39">
        <v>1</v>
      </c>
      <c r="R248" s="39">
        <v>1</v>
      </c>
      <c r="S248" s="42"/>
      <c r="T248" s="42">
        <f t="shared" si="46"/>
        <v>0</v>
      </c>
      <c r="U248" s="121"/>
      <c r="V248" s="122"/>
      <c r="W248" s="122"/>
      <c r="X248" s="123"/>
    </row>
    <row r="249" spans="1:24" ht="30" customHeight="1">
      <c r="A249" s="182"/>
      <c r="B249" s="184"/>
      <c r="C249" s="15" t="str">
        <f>C247</f>
        <v>多功能盒（R款1200μL移液吸头）</v>
      </c>
      <c r="D249" s="11">
        <v>3206</v>
      </c>
      <c r="E249" s="21" t="s">
        <v>865</v>
      </c>
      <c r="F249" s="13" t="s">
        <v>1123</v>
      </c>
      <c r="G249" s="14" t="s">
        <v>1064</v>
      </c>
      <c r="H249" s="50" t="s">
        <v>1488</v>
      </c>
      <c r="I249" s="13" t="s">
        <v>990</v>
      </c>
      <c r="J249" s="32" t="s">
        <v>1019</v>
      </c>
      <c r="K249" s="32">
        <v>96</v>
      </c>
      <c r="L249" s="45">
        <f t="shared" si="44"/>
        <v>0</v>
      </c>
      <c r="M249" s="38" t="s">
        <v>10</v>
      </c>
      <c r="N249" s="38">
        <v>4800</v>
      </c>
      <c r="O249" s="46">
        <f t="shared" si="45"/>
        <v>0</v>
      </c>
      <c r="P249" s="41" t="s">
        <v>11</v>
      </c>
      <c r="Q249" s="39">
        <v>1</v>
      </c>
      <c r="R249" s="39">
        <v>1</v>
      </c>
      <c r="S249" s="42"/>
      <c r="T249" s="42">
        <f t="shared" si="46"/>
        <v>0</v>
      </c>
      <c r="U249" s="121"/>
      <c r="V249" s="122"/>
      <c r="W249" s="122"/>
      <c r="X249" s="123"/>
    </row>
    <row r="250" spans="1:24" ht="30" customHeight="1">
      <c r="A250" s="182"/>
      <c r="B250" s="184"/>
      <c r="C250" s="15" t="str">
        <f>C248</f>
        <v>多功能盒（R款1200μL移液吸头）</v>
      </c>
      <c r="D250" s="11">
        <v>3207</v>
      </c>
      <c r="E250" s="21" t="s">
        <v>866</v>
      </c>
      <c r="F250" s="13" t="s">
        <v>1123</v>
      </c>
      <c r="G250" s="14" t="s">
        <v>1064</v>
      </c>
      <c r="H250" s="50" t="s">
        <v>1489</v>
      </c>
      <c r="I250" s="13" t="s">
        <v>991</v>
      </c>
      <c r="J250" s="32" t="s">
        <v>1019</v>
      </c>
      <c r="K250" s="32">
        <v>96</v>
      </c>
      <c r="L250" s="45">
        <f t="shared" si="44"/>
        <v>0</v>
      </c>
      <c r="M250" s="38" t="s">
        <v>10</v>
      </c>
      <c r="N250" s="38">
        <v>4800</v>
      </c>
      <c r="O250" s="46">
        <f t="shared" si="45"/>
        <v>0</v>
      </c>
      <c r="P250" s="41" t="s">
        <v>11</v>
      </c>
      <c r="Q250" s="39">
        <v>1</v>
      </c>
      <c r="R250" s="39">
        <v>1</v>
      </c>
      <c r="S250" s="42"/>
      <c r="T250" s="42">
        <f t="shared" si="46"/>
        <v>0</v>
      </c>
      <c r="U250" s="121"/>
      <c r="V250" s="122"/>
      <c r="W250" s="122"/>
      <c r="X250" s="123"/>
    </row>
    <row r="251" spans="1:24" ht="30" customHeight="1">
      <c r="A251" s="183"/>
      <c r="B251" s="185"/>
      <c r="C251" s="15" t="str">
        <f>C243</f>
        <v>R款1200μL移液吸头</v>
      </c>
      <c r="D251" s="11">
        <v>3214</v>
      </c>
      <c r="E251" s="21" t="s">
        <v>867</v>
      </c>
      <c r="F251" s="13" t="s">
        <v>204</v>
      </c>
      <c r="G251" s="14" t="s">
        <v>1064</v>
      </c>
      <c r="H251" s="50" t="s">
        <v>1847</v>
      </c>
      <c r="I251" s="22" t="s">
        <v>828</v>
      </c>
      <c r="J251" s="32" t="s">
        <v>1019</v>
      </c>
      <c r="K251" s="32">
        <v>96</v>
      </c>
      <c r="L251" s="45">
        <f t="shared" si="44"/>
        <v>0</v>
      </c>
      <c r="M251" s="38" t="s">
        <v>10</v>
      </c>
      <c r="N251" s="38">
        <v>4800</v>
      </c>
      <c r="O251" s="46">
        <f t="shared" si="45"/>
        <v>0</v>
      </c>
      <c r="P251" s="41" t="s">
        <v>11</v>
      </c>
      <c r="Q251" s="39">
        <v>1</v>
      </c>
      <c r="R251" s="39">
        <v>1</v>
      </c>
      <c r="S251" s="42"/>
      <c r="T251" s="42">
        <f t="shared" si="46"/>
        <v>0</v>
      </c>
      <c r="U251" s="124"/>
      <c r="V251" s="125"/>
      <c r="W251" s="125"/>
      <c r="X251" s="126"/>
    </row>
    <row r="252" spans="1:24" ht="30" customHeight="1">
      <c r="A252" s="65"/>
      <c r="B252" s="66"/>
      <c r="C252" s="15" t="str">
        <f>C243</f>
        <v>R款1200μL移液吸头</v>
      </c>
      <c r="D252" s="11">
        <v>3216</v>
      </c>
      <c r="E252" s="12" t="s">
        <v>1815</v>
      </c>
      <c r="F252" s="13" t="s">
        <v>1758</v>
      </c>
      <c r="G252" s="14" t="s">
        <v>1064</v>
      </c>
      <c r="H252" s="50" t="s">
        <v>1847</v>
      </c>
      <c r="I252" s="22" t="s">
        <v>828</v>
      </c>
      <c r="J252" s="32" t="s">
        <v>879</v>
      </c>
      <c r="K252" s="32">
        <v>96</v>
      </c>
      <c r="L252" s="45">
        <f t="shared" ref="L252" si="63">S252/Q252*K252/N252*R252</f>
        <v>0</v>
      </c>
      <c r="M252" s="38" t="s">
        <v>10</v>
      </c>
      <c r="N252" s="38">
        <v>4800</v>
      </c>
      <c r="O252" s="46">
        <f t="shared" ref="O252" si="64">S252/N252/Q252*R252</f>
        <v>0</v>
      </c>
      <c r="P252" s="41" t="s">
        <v>11</v>
      </c>
      <c r="Q252" s="39">
        <v>1</v>
      </c>
      <c r="R252" s="39">
        <v>1</v>
      </c>
      <c r="S252" s="42"/>
      <c r="T252" s="42">
        <f t="shared" ref="T252" si="65">S252*R252*Q252</f>
        <v>0</v>
      </c>
      <c r="U252" s="64"/>
      <c r="V252" s="67"/>
      <c r="W252" s="67"/>
      <c r="X252" s="67"/>
    </row>
    <row r="253" spans="1:24" ht="30" customHeight="1">
      <c r="A253" s="149" t="s">
        <v>1250</v>
      </c>
      <c r="B253" s="186" t="s">
        <v>1169</v>
      </c>
      <c r="C253" s="15" t="s">
        <v>1285</v>
      </c>
      <c r="D253" s="11">
        <v>3306</v>
      </c>
      <c r="E253" s="12" t="s">
        <v>326</v>
      </c>
      <c r="F253" s="13" t="s">
        <v>19</v>
      </c>
      <c r="G253" s="14">
        <v>30</v>
      </c>
      <c r="H253" s="50" t="s">
        <v>1490</v>
      </c>
      <c r="I253" s="13" t="s">
        <v>992</v>
      </c>
      <c r="J253" s="32" t="s">
        <v>1019</v>
      </c>
      <c r="K253" s="32">
        <v>96</v>
      </c>
      <c r="L253" s="45">
        <f t="shared" si="44"/>
        <v>0</v>
      </c>
      <c r="M253" s="38" t="s">
        <v>10</v>
      </c>
      <c r="N253" s="38">
        <v>4800</v>
      </c>
      <c r="O253" s="46">
        <f t="shared" si="45"/>
        <v>0</v>
      </c>
      <c r="P253" s="41" t="s">
        <v>11</v>
      </c>
      <c r="Q253" s="39">
        <v>1</v>
      </c>
      <c r="R253" s="39">
        <v>1</v>
      </c>
      <c r="S253" s="42"/>
      <c r="T253" s="42">
        <f t="shared" si="46"/>
        <v>0</v>
      </c>
      <c r="U253" s="144" t="s">
        <v>327</v>
      </c>
      <c r="V253" s="53"/>
      <c r="W253" s="53"/>
      <c r="X253" s="53"/>
    </row>
    <row r="254" spans="1:24" ht="30" customHeight="1">
      <c r="A254" s="149" t="str">
        <f t="shared" ref="A254:A314" si="66">A253</f>
        <v>自动化移液吸头</v>
      </c>
      <c r="B254" s="187"/>
      <c r="C254" s="15" t="str">
        <f t="shared" ref="C254" si="67">C253</f>
        <v>多功能盒（A款30μL移液吸头）</v>
      </c>
      <c r="D254" s="11">
        <v>3307</v>
      </c>
      <c r="E254" s="12" t="s">
        <v>328</v>
      </c>
      <c r="F254" s="13" t="s">
        <v>19</v>
      </c>
      <c r="G254" s="14">
        <v>30</v>
      </c>
      <c r="H254" s="50" t="s">
        <v>1491</v>
      </c>
      <c r="I254" s="13" t="s">
        <v>993</v>
      </c>
      <c r="J254" s="32" t="s">
        <v>1019</v>
      </c>
      <c r="K254" s="32">
        <v>96</v>
      </c>
      <c r="L254" s="45">
        <f t="shared" si="44"/>
        <v>0</v>
      </c>
      <c r="M254" s="38" t="s">
        <v>10</v>
      </c>
      <c r="N254" s="38">
        <v>4800</v>
      </c>
      <c r="O254" s="46">
        <f t="shared" si="45"/>
        <v>0</v>
      </c>
      <c r="P254" s="41" t="s">
        <v>11</v>
      </c>
      <c r="Q254" s="39">
        <v>1</v>
      </c>
      <c r="R254" s="39">
        <v>1</v>
      </c>
      <c r="S254" s="42"/>
      <c r="T254" s="42">
        <f t="shared" si="46"/>
        <v>0</v>
      </c>
      <c r="U254" s="145"/>
      <c r="V254" s="53"/>
      <c r="W254" s="53"/>
      <c r="X254" s="53"/>
    </row>
    <row r="255" spans="1:24" ht="30" customHeight="1">
      <c r="A255" s="149" t="e">
        <f>#REF!</f>
        <v>#REF!</v>
      </c>
      <c r="B255" s="187"/>
      <c r="C255" s="15" t="s">
        <v>1286</v>
      </c>
      <c r="D255" s="11">
        <v>3406</v>
      </c>
      <c r="E255" s="12" t="s">
        <v>329</v>
      </c>
      <c r="F255" s="13" t="s">
        <v>1018</v>
      </c>
      <c r="G255" s="14">
        <v>70</v>
      </c>
      <c r="H255" s="50" t="s">
        <v>1492</v>
      </c>
      <c r="I255" s="13" t="s">
        <v>994</v>
      </c>
      <c r="J255" s="32" t="s">
        <v>1019</v>
      </c>
      <c r="K255" s="32">
        <v>96</v>
      </c>
      <c r="L255" s="45">
        <f t="shared" si="44"/>
        <v>0</v>
      </c>
      <c r="M255" s="38" t="s">
        <v>10</v>
      </c>
      <c r="N255" s="38">
        <v>6912</v>
      </c>
      <c r="O255" s="46">
        <f t="shared" si="45"/>
        <v>0</v>
      </c>
      <c r="P255" s="41" t="s">
        <v>11</v>
      </c>
      <c r="Q255" s="39">
        <v>1</v>
      </c>
      <c r="R255" s="39">
        <v>1</v>
      </c>
      <c r="S255" s="42"/>
      <c r="T255" s="42">
        <f t="shared" si="46"/>
        <v>0</v>
      </c>
      <c r="U255" s="145"/>
      <c r="V255" s="53"/>
      <c r="W255" s="53"/>
      <c r="X255" s="53"/>
    </row>
    <row r="256" spans="1:24" ht="30" customHeight="1">
      <c r="A256" s="149" t="e">
        <f t="shared" si="66"/>
        <v>#REF!</v>
      </c>
      <c r="B256" s="187"/>
      <c r="C256" s="15" t="str">
        <f t="shared" ref="C256" si="68">C255</f>
        <v>多功能盒（A款70μL移液吸头）</v>
      </c>
      <c r="D256" s="11">
        <v>3407</v>
      </c>
      <c r="E256" s="12" t="s">
        <v>330</v>
      </c>
      <c r="F256" s="13" t="s">
        <v>1018</v>
      </c>
      <c r="G256" s="14">
        <v>70</v>
      </c>
      <c r="H256" s="50" t="s">
        <v>1493</v>
      </c>
      <c r="I256" s="13" t="s">
        <v>995</v>
      </c>
      <c r="J256" s="32" t="s">
        <v>1019</v>
      </c>
      <c r="K256" s="32">
        <v>96</v>
      </c>
      <c r="L256" s="45">
        <f t="shared" si="44"/>
        <v>0</v>
      </c>
      <c r="M256" s="38" t="s">
        <v>10</v>
      </c>
      <c r="N256" s="38">
        <v>6912</v>
      </c>
      <c r="O256" s="46">
        <f t="shared" si="45"/>
        <v>0</v>
      </c>
      <c r="P256" s="41" t="s">
        <v>11</v>
      </c>
      <c r="Q256" s="39">
        <v>1</v>
      </c>
      <c r="R256" s="39">
        <v>1</v>
      </c>
      <c r="S256" s="42"/>
      <c r="T256" s="42">
        <f t="shared" si="46"/>
        <v>0</v>
      </c>
      <c r="U256" s="145"/>
      <c r="V256" s="53"/>
      <c r="W256" s="53"/>
      <c r="X256" s="53"/>
    </row>
    <row r="257" spans="1:24" ht="30" customHeight="1">
      <c r="A257" s="149" t="e">
        <f>#REF!</f>
        <v>#REF!</v>
      </c>
      <c r="B257" s="187"/>
      <c r="C257" s="15" t="s">
        <v>1287</v>
      </c>
      <c r="D257" s="11">
        <v>3506</v>
      </c>
      <c r="E257" s="12" t="s">
        <v>331</v>
      </c>
      <c r="F257" s="13" t="s">
        <v>1018</v>
      </c>
      <c r="G257" s="14">
        <v>250</v>
      </c>
      <c r="H257" s="50" t="s">
        <v>1494</v>
      </c>
      <c r="I257" s="13" t="s">
        <v>996</v>
      </c>
      <c r="J257" s="32" t="s">
        <v>1019</v>
      </c>
      <c r="K257" s="32">
        <v>96</v>
      </c>
      <c r="L257" s="45">
        <f t="shared" si="44"/>
        <v>0</v>
      </c>
      <c r="M257" s="38" t="s">
        <v>10</v>
      </c>
      <c r="N257" s="38">
        <v>6912</v>
      </c>
      <c r="O257" s="46">
        <f t="shared" si="45"/>
        <v>0</v>
      </c>
      <c r="P257" s="41" t="s">
        <v>11</v>
      </c>
      <c r="Q257" s="39">
        <v>1</v>
      </c>
      <c r="R257" s="39">
        <v>1</v>
      </c>
      <c r="S257" s="42"/>
      <c r="T257" s="42">
        <f t="shared" si="46"/>
        <v>0</v>
      </c>
      <c r="U257" s="145"/>
      <c r="V257" s="53"/>
      <c r="W257" s="53"/>
      <c r="X257" s="53"/>
    </row>
    <row r="258" spans="1:24" ht="30" customHeight="1">
      <c r="A258" s="149" t="e">
        <f t="shared" si="66"/>
        <v>#REF!</v>
      </c>
      <c r="B258" s="187"/>
      <c r="C258" s="15" t="str">
        <f t="shared" ref="C258" si="69">C257</f>
        <v>多功能盒（A款250μL移液吸头）</v>
      </c>
      <c r="D258" s="11">
        <v>3507</v>
      </c>
      <c r="E258" s="12" t="s">
        <v>332</v>
      </c>
      <c r="F258" s="13" t="s">
        <v>1018</v>
      </c>
      <c r="G258" s="14">
        <v>250</v>
      </c>
      <c r="H258" s="50" t="s">
        <v>1495</v>
      </c>
      <c r="I258" s="13" t="s">
        <v>997</v>
      </c>
      <c r="J258" s="32" t="s">
        <v>1019</v>
      </c>
      <c r="K258" s="32">
        <v>96</v>
      </c>
      <c r="L258" s="45">
        <f t="shared" si="44"/>
        <v>0</v>
      </c>
      <c r="M258" s="38" t="s">
        <v>10</v>
      </c>
      <c r="N258" s="38">
        <v>6912</v>
      </c>
      <c r="O258" s="46">
        <f t="shared" si="45"/>
        <v>0</v>
      </c>
      <c r="P258" s="41" t="s">
        <v>11</v>
      </c>
      <c r="Q258" s="39">
        <v>1</v>
      </c>
      <c r="R258" s="39">
        <v>1</v>
      </c>
      <c r="S258" s="42"/>
      <c r="T258" s="42">
        <f t="shared" si="46"/>
        <v>0</v>
      </c>
      <c r="U258" s="145"/>
      <c r="V258" s="53"/>
      <c r="W258" s="53"/>
      <c r="X258" s="53"/>
    </row>
    <row r="259" spans="1:24" ht="30" customHeight="1">
      <c r="A259" s="149" t="e">
        <f>#REF!</f>
        <v>#REF!</v>
      </c>
      <c r="B259" s="187"/>
      <c r="C259" s="15" t="s">
        <v>333</v>
      </c>
      <c r="D259" s="11">
        <v>3602</v>
      </c>
      <c r="E259" s="12" t="s">
        <v>334</v>
      </c>
      <c r="F259" s="13" t="s">
        <v>8</v>
      </c>
      <c r="G259" s="14">
        <v>50</v>
      </c>
      <c r="H259" s="50" t="s">
        <v>1794</v>
      </c>
      <c r="I259" s="13" t="s">
        <v>66</v>
      </c>
      <c r="J259" s="31" t="s">
        <v>1015</v>
      </c>
      <c r="K259" s="31">
        <v>1000</v>
      </c>
      <c r="L259" s="45">
        <f t="shared" si="44"/>
        <v>0</v>
      </c>
      <c r="M259" s="38" t="s">
        <v>10</v>
      </c>
      <c r="N259" s="38">
        <v>5000</v>
      </c>
      <c r="O259" s="46">
        <f t="shared" si="45"/>
        <v>0</v>
      </c>
      <c r="P259" s="41" t="s">
        <v>11</v>
      </c>
      <c r="Q259" s="39">
        <v>1</v>
      </c>
      <c r="R259" s="39">
        <v>1</v>
      </c>
      <c r="S259" s="42"/>
      <c r="T259" s="42">
        <f t="shared" si="46"/>
        <v>0</v>
      </c>
      <c r="U259" s="145" t="s">
        <v>335</v>
      </c>
      <c r="V259" s="53"/>
      <c r="W259" s="53"/>
      <c r="X259" s="53"/>
    </row>
    <row r="260" spans="1:24" ht="30" customHeight="1">
      <c r="A260" s="149" t="e">
        <f t="shared" si="66"/>
        <v>#REF!</v>
      </c>
      <c r="B260" s="187"/>
      <c r="C260" s="15" t="str">
        <f t="shared" ref="C260:C262" si="70">C259</f>
        <v>B款50μL移液吸头</v>
      </c>
      <c r="D260" s="11">
        <v>3603</v>
      </c>
      <c r="E260" s="12" t="s">
        <v>336</v>
      </c>
      <c r="F260" s="13" t="s">
        <v>8</v>
      </c>
      <c r="G260" s="14">
        <v>50</v>
      </c>
      <c r="H260" s="50" t="s">
        <v>1496</v>
      </c>
      <c r="I260" s="13" t="s">
        <v>68</v>
      </c>
      <c r="J260" s="31" t="s">
        <v>1015</v>
      </c>
      <c r="K260" s="31">
        <v>1000</v>
      </c>
      <c r="L260" s="45">
        <f t="shared" si="44"/>
        <v>0</v>
      </c>
      <c r="M260" s="38" t="s">
        <v>10</v>
      </c>
      <c r="N260" s="38">
        <v>5000</v>
      </c>
      <c r="O260" s="46">
        <f t="shared" si="45"/>
        <v>0</v>
      </c>
      <c r="P260" s="41" t="s">
        <v>11</v>
      </c>
      <c r="Q260" s="39">
        <v>1</v>
      </c>
      <c r="R260" s="39">
        <v>1</v>
      </c>
      <c r="S260" s="42"/>
      <c r="T260" s="42">
        <f t="shared" si="46"/>
        <v>0</v>
      </c>
      <c r="U260" s="145"/>
      <c r="V260" s="53"/>
      <c r="W260" s="53"/>
      <c r="X260" s="53"/>
    </row>
    <row r="261" spans="1:24" ht="30" customHeight="1">
      <c r="A261" s="149" t="e">
        <f t="shared" si="66"/>
        <v>#REF!</v>
      </c>
      <c r="B261" s="187"/>
      <c r="C261" s="15" t="s">
        <v>1288</v>
      </c>
      <c r="D261" s="11">
        <v>3606</v>
      </c>
      <c r="E261" s="12" t="s">
        <v>337</v>
      </c>
      <c r="F261" s="13" t="s">
        <v>19</v>
      </c>
      <c r="G261" s="14">
        <v>50</v>
      </c>
      <c r="H261" s="50" t="s">
        <v>1497</v>
      </c>
      <c r="I261" s="13" t="s">
        <v>948</v>
      </c>
      <c r="J261" s="32" t="s">
        <v>1019</v>
      </c>
      <c r="K261" s="32">
        <v>96</v>
      </c>
      <c r="L261" s="45">
        <f t="shared" si="44"/>
        <v>0</v>
      </c>
      <c r="M261" s="38" t="s">
        <v>10</v>
      </c>
      <c r="N261" s="38">
        <v>4800</v>
      </c>
      <c r="O261" s="46">
        <f t="shared" si="45"/>
        <v>0</v>
      </c>
      <c r="P261" s="41" t="s">
        <v>11</v>
      </c>
      <c r="Q261" s="39">
        <v>1</v>
      </c>
      <c r="R261" s="39">
        <v>1</v>
      </c>
      <c r="S261" s="42"/>
      <c r="T261" s="42">
        <f t="shared" si="46"/>
        <v>0</v>
      </c>
      <c r="U261" s="145"/>
      <c r="V261" s="53"/>
      <c r="W261" s="53"/>
      <c r="X261" s="53"/>
    </row>
    <row r="262" spans="1:24" ht="30" customHeight="1">
      <c r="A262" s="149" t="e">
        <f t="shared" si="66"/>
        <v>#REF!</v>
      </c>
      <c r="B262" s="187"/>
      <c r="C262" s="15" t="str">
        <f t="shared" si="70"/>
        <v>多功能盒（B款50μL移液吸头）</v>
      </c>
      <c r="D262" s="11">
        <v>3607</v>
      </c>
      <c r="E262" s="12" t="s">
        <v>338</v>
      </c>
      <c r="F262" s="13" t="s">
        <v>19</v>
      </c>
      <c r="G262" s="14">
        <v>50</v>
      </c>
      <c r="H262" s="50" t="s">
        <v>1498</v>
      </c>
      <c r="I262" s="13" t="s">
        <v>949</v>
      </c>
      <c r="J262" s="32" t="s">
        <v>1019</v>
      </c>
      <c r="K262" s="32">
        <v>96</v>
      </c>
      <c r="L262" s="45">
        <f t="shared" si="44"/>
        <v>0</v>
      </c>
      <c r="M262" s="38" t="s">
        <v>10</v>
      </c>
      <c r="N262" s="38">
        <v>4800</v>
      </c>
      <c r="O262" s="46">
        <f t="shared" si="45"/>
        <v>0</v>
      </c>
      <c r="P262" s="41" t="s">
        <v>11</v>
      </c>
      <c r="Q262" s="39">
        <v>1</v>
      </c>
      <c r="R262" s="39">
        <v>1</v>
      </c>
      <c r="S262" s="42"/>
      <c r="T262" s="42">
        <f t="shared" si="46"/>
        <v>0</v>
      </c>
      <c r="U262" s="145"/>
      <c r="V262" s="53"/>
      <c r="W262" s="53"/>
      <c r="X262" s="53"/>
    </row>
    <row r="263" spans="1:24" ht="30" customHeight="1">
      <c r="A263" s="149" t="e">
        <f t="shared" si="66"/>
        <v>#REF!</v>
      </c>
      <c r="B263" s="187"/>
      <c r="C263" s="15" t="s">
        <v>339</v>
      </c>
      <c r="D263" s="11">
        <v>3702</v>
      </c>
      <c r="E263" s="12" t="s">
        <v>340</v>
      </c>
      <c r="F263" s="13" t="s">
        <v>8</v>
      </c>
      <c r="G263" s="14">
        <v>250</v>
      </c>
      <c r="H263" s="50" t="s">
        <v>1796</v>
      </c>
      <c r="I263" s="13" t="s">
        <v>341</v>
      </c>
      <c r="J263" s="31" t="s">
        <v>1015</v>
      </c>
      <c r="K263" s="31">
        <v>1000</v>
      </c>
      <c r="L263" s="45">
        <f t="shared" si="44"/>
        <v>0</v>
      </c>
      <c r="M263" s="38" t="s">
        <v>10</v>
      </c>
      <c r="N263" s="38">
        <v>5000</v>
      </c>
      <c r="O263" s="46">
        <f t="shared" si="45"/>
        <v>0</v>
      </c>
      <c r="P263" s="41" t="s">
        <v>11</v>
      </c>
      <c r="Q263" s="39">
        <v>1</v>
      </c>
      <c r="R263" s="39">
        <v>1</v>
      </c>
      <c r="S263" s="42"/>
      <c r="T263" s="42">
        <f t="shared" si="46"/>
        <v>0</v>
      </c>
      <c r="U263" s="145"/>
      <c r="V263" s="53"/>
      <c r="W263" s="53"/>
      <c r="X263" s="53"/>
    </row>
    <row r="264" spans="1:24" ht="30" customHeight="1">
      <c r="A264" s="149" t="e">
        <f t="shared" si="66"/>
        <v>#REF!</v>
      </c>
      <c r="B264" s="187"/>
      <c r="C264" s="15" t="str">
        <f t="shared" ref="C264:C266" si="71">C263</f>
        <v>B款250μL移液吸头</v>
      </c>
      <c r="D264" s="11">
        <v>3703</v>
      </c>
      <c r="E264" s="12" t="s">
        <v>342</v>
      </c>
      <c r="F264" s="13" t="s">
        <v>8</v>
      </c>
      <c r="G264" s="14">
        <v>250</v>
      </c>
      <c r="H264" s="50" t="s">
        <v>1499</v>
      </c>
      <c r="I264" s="13" t="s">
        <v>343</v>
      </c>
      <c r="J264" s="31" t="s">
        <v>1015</v>
      </c>
      <c r="K264" s="31">
        <v>1000</v>
      </c>
      <c r="L264" s="45">
        <f t="shared" si="44"/>
        <v>0</v>
      </c>
      <c r="M264" s="38" t="s">
        <v>10</v>
      </c>
      <c r="N264" s="38">
        <v>5000</v>
      </c>
      <c r="O264" s="46">
        <f t="shared" si="45"/>
        <v>0</v>
      </c>
      <c r="P264" s="41" t="s">
        <v>11</v>
      </c>
      <c r="Q264" s="39">
        <v>1</v>
      </c>
      <c r="R264" s="39">
        <v>1</v>
      </c>
      <c r="S264" s="42"/>
      <c r="T264" s="42">
        <f t="shared" si="46"/>
        <v>0</v>
      </c>
      <c r="U264" s="145"/>
      <c r="V264" s="53"/>
      <c r="W264" s="53"/>
      <c r="X264" s="53"/>
    </row>
    <row r="265" spans="1:24" ht="30" customHeight="1">
      <c r="A265" s="149" t="e">
        <f t="shared" si="66"/>
        <v>#REF!</v>
      </c>
      <c r="B265" s="187"/>
      <c r="C265" s="15" t="s">
        <v>1289</v>
      </c>
      <c r="D265" s="11">
        <v>3706</v>
      </c>
      <c r="E265" s="12" t="s">
        <v>344</v>
      </c>
      <c r="F265" s="13" t="s">
        <v>1018</v>
      </c>
      <c r="G265" s="14">
        <v>250</v>
      </c>
      <c r="H265" s="50" t="s">
        <v>1500</v>
      </c>
      <c r="I265" s="13" t="s">
        <v>996</v>
      </c>
      <c r="J265" s="32" t="s">
        <v>1019</v>
      </c>
      <c r="K265" s="32">
        <v>96</v>
      </c>
      <c r="L265" s="45">
        <f t="shared" si="44"/>
        <v>0</v>
      </c>
      <c r="M265" s="38" t="s">
        <v>10</v>
      </c>
      <c r="N265" s="38">
        <v>6912</v>
      </c>
      <c r="O265" s="46">
        <f t="shared" si="45"/>
        <v>0</v>
      </c>
      <c r="P265" s="41" t="s">
        <v>11</v>
      </c>
      <c r="Q265" s="39">
        <v>1</v>
      </c>
      <c r="R265" s="39">
        <v>1</v>
      </c>
      <c r="S265" s="42"/>
      <c r="T265" s="42">
        <f t="shared" si="46"/>
        <v>0</v>
      </c>
      <c r="U265" s="145"/>
      <c r="V265" s="53"/>
      <c r="W265" s="53"/>
      <c r="X265" s="53"/>
    </row>
    <row r="266" spans="1:24" ht="30" customHeight="1">
      <c r="A266" s="149" t="e">
        <f t="shared" si="66"/>
        <v>#REF!</v>
      </c>
      <c r="B266" s="187"/>
      <c r="C266" s="15" t="str">
        <f t="shared" si="71"/>
        <v>多功能盒（B款250μL移液吸头）</v>
      </c>
      <c r="D266" s="11">
        <v>3707</v>
      </c>
      <c r="E266" s="12" t="s">
        <v>345</v>
      </c>
      <c r="F266" s="13" t="s">
        <v>1018</v>
      </c>
      <c r="G266" s="14">
        <v>250</v>
      </c>
      <c r="H266" s="50" t="s">
        <v>1501</v>
      </c>
      <c r="I266" s="13" t="s">
        <v>997</v>
      </c>
      <c r="J266" s="32" t="s">
        <v>1019</v>
      </c>
      <c r="K266" s="32">
        <v>96</v>
      </c>
      <c r="L266" s="45">
        <f t="shared" si="44"/>
        <v>0</v>
      </c>
      <c r="M266" s="38" t="s">
        <v>10</v>
      </c>
      <c r="N266" s="38">
        <v>6912</v>
      </c>
      <c r="O266" s="46">
        <f t="shared" si="45"/>
        <v>0</v>
      </c>
      <c r="P266" s="41" t="s">
        <v>11</v>
      </c>
      <c r="Q266" s="39">
        <v>1</v>
      </c>
      <c r="R266" s="39">
        <v>1</v>
      </c>
      <c r="S266" s="42"/>
      <c r="T266" s="42">
        <f t="shared" si="46"/>
        <v>0</v>
      </c>
      <c r="U266" s="145"/>
      <c r="V266" s="53"/>
      <c r="W266" s="53"/>
      <c r="X266" s="53"/>
    </row>
    <row r="267" spans="1:24" ht="30" customHeight="1">
      <c r="A267" s="149" t="e">
        <f t="shared" si="66"/>
        <v>#REF!</v>
      </c>
      <c r="B267" s="187"/>
      <c r="C267" s="15" t="s">
        <v>1290</v>
      </c>
      <c r="D267" s="11">
        <v>3806</v>
      </c>
      <c r="E267" s="12" t="s">
        <v>346</v>
      </c>
      <c r="F267" s="13" t="s">
        <v>347</v>
      </c>
      <c r="G267" s="14">
        <v>50</v>
      </c>
      <c r="H267" s="50" t="s">
        <v>1502</v>
      </c>
      <c r="I267" s="13" t="s">
        <v>72</v>
      </c>
      <c r="J267" s="32" t="s">
        <v>1019</v>
      </c>
      <c r="K267" s="32">
        <v>96</v>
      </c>
      <c r="L267" s="45">
        <f t="shared" si="44"/>
        <v>0</v>
      </c>
      <c r="M267" s="38" t="s">
        <v>10</v>
      </c>
      <c r="N267" s="38">
        <v>5760</v>
      </c>
      <c r="O267" s="46">
        <f t="shared" si="45"/>
        <v>0</v>
      </c>
      <c r="P267" s="41" t="s">
        <v>11</v>
      </c>
      <c r="Q267" s="39">
        <v>1</v>
      </c>
      <c r="R267" s="39">
        <v>1</v>
      </c>
      <c r="S267" s="42"/>
      <c r="T267" s="42">
        <f t="shared" si="46"/>
        <v>0</v>
      </c>
      <c r="U267" s="145" t="s">
        <v>348</v>
      </c>
      <c r="V267" s="53"/>
      <c r="W267" s="53"/>
      <c r="X267" s="53"/>
    </row>
    <row r="268" spans="1:24" ht="30" customHeight="1">
      <c r="A268" s="149" t="e">
        <f t="shared" si="66"/>
        <v>#REF!</v>
      </c>
      <c r="B268" s="187"/>
      <c r="C268" s="15" t="str">
        <f t="shared" ref="C268:C270" si="72">C267</f>
        <v>多功能盒（H款50μL移液吸头）</v>
      </c>
      <c r="D268" s="11">
        <v>3807</v>
      </c>
      <c r="E268" s="12" t="s">
        <v>349</v>
      </c>
      <c r="F268" s="13" t="s">
        <v>347</v>
      </c>
      <c r="G268" s="14">
        <v>50</v>
      </c>
      <c r="H268" s="50" t="s">
        <v>1503</v>
      </c>
      <c r="I268" s="13" t="s">
        <v>74</v>
      </c>
      <c r="J268" s="32" t="s">
        <v>1019</v>
      </c>
      <c r="K268" s="32">
        <v>96</v>
      </c>
      <c r="L268" s="45">
        <f t="shared" si="44"/>
        <v>0</v>
      </c>
      <c r="M268" s="38" t="s">
        <v>10</v>
      </c>
      <c r="N268" s="38">
        <v>5760</v>
      </c>
      <c r="O268" s="46">
        <f t="shared" si="45"/>
        <v>0</v>
      </c>
      <c r="P268" s="41" t="s">
        <v>11</v>
      </c>
      <c r="Q268" s="39">
        <v>1</v>
      </c>
      <c r="R268" s="39">
        <v>1</v>
      </c>
      <c r="S268" s="42"/>
      <c r="T268" s="42">
        <f t="shared" si="46"/>
        <v>0</v>
      </c>
      <c r="U268" s="145"/>
      <c r="V268" s="53"/>
      <c r="W268" s="53"/>
      <c r="X268" s="53"/>
    </row>
    <row r="269" spans="1:24" ht="30" customHeight="1">
      <c r="A269" s="149" t="e">
        <f t="shared" si="66"/>
        <v>#REF!</v>
      </c>
      <c r="B269" s="187"/>
      <c r="C269" s="15" t="str">
        <f t="shared" si="72"/>
        <v>多功能盒（H款50μL移液吸头）</v>
      </c>
      <c r="D269" s="11">
        <v>3826</v>
      </c>
      <c r="E269" s="12" t="s">
        <v>350</v>
      </c>
      <c r="F269" s="13" t="s">
        <v>347</v>
      </c>
      <c r="G269" s="14">
        <v>50</v>
      </c>
      <c r="H269" s="50" t="s">
        <v>1504</v>
      </c>
      <c r="I269" s="13" t="s">
        <v>351</v>
      </c>
      <c r="J269" s="32" t="s">
        <v>1019</v>
      </c>
      <c r="K269" s="32">
        <v>96</v>
      </c>
      <c r="L269" s="45">
        <f t="shared" si="44"/>
        <v>0</v>
      </c>
      <c r="M269" s="38" t="s">
        <v>10</v>
      </c>
      <c r="N269" s="38">
        <v>5760</v>
      </c>
      <c r="O269" s="46">
        <f t="shared" si="45"/>
        <v>0</v>
      </c>
      <c r="P269" s="41" t="s">
        <v>11</v>
      </c>
      <c r="Q269" s="39">
        <v>1</v>
      </c>
      <c r="R269" s="39">
        <v>1</v>
      </c>
      <c r="S269" s="42"/>
      <c r="T269" s="42">
        <f t="shared" si="46"/>
        <v>0</v>
      </c>
      <c r="U269" s="145"/>
      <c r="V269" s="53"/>
      <c r="W269" s="53"/>
      <c r="X269" s="53"/>
    </row>
    <row r="270" spans="1:24" ht="30" customHeight="1">
      <c r="A270" s="149" t="e">
        <f t="shared" si="66"/>
        <v>#REF!</v>
      </c>
      <c r="B270" s="187"/>
      <c r="C270" s="15" t="str">
        <f t="shared" si="72"/>
        <v>多功能盒（H款50μL移液吸头）</v>
      </c>
      <c r="D270" s="11">
        <v>3827</v>
      </c>
      <c r="E270" s="12" t="s">
        <v>352</v>
      </c>
      <c r="F270" s="13" t="s">
        <v>347</v>
      </c>
      <c r="G270" s="14">
        <v>50</v>
      </c>
      <c r="H270" s="50" t="s">
        <v>1505</v>
      </c>
      <c r="I270" s="13" t="s">
        <v>353</v>
      </c>
      <c r="J270" s="32" t="s">
        <v>1019</v>
      </c>
      <c r="K270" s="32">
        <v>96</v>
      </c>
      <c r="L270" s="45">
        <f t="shared" si="44"/>
        <v>0</v>
      </c>
      <c r="M270" s="38" t="s">
        <v>10</v>
      </c>
      <c r="N270" s="38">
        <v>5760</v>
      </c>
      <c r="O270" s="46">
        <f t="shared" si="45"/>
        <v>0</v>
      </c>
      <c r="P270" s="41" t="s">
        <v>11</v>
      </c>
      <c r="Q270" s="39">
        <v>1</v>
      </c>
      <c r="R270" s="39">
        <v>1</v>
      </c>
      <c r="S270" s="42"/>
      <c r="T270" s="42">
        <f t="shared" si="46"/>
        <v>0</v>
      </c>
      <c r="U270" s="145"/>
      <c r="V270" s="53"/>
      <c r="W270" s="53"/>
      <c r="X270" s="53"/>
    </row>
    <row r="271" spans="1:24" ht="30" customHeight="1">
      <c r="A271" s="149" t="e">
        <f t="shared" si="66"/>
        <v>#REF!</v>
      </c>
      <c r="B271" s="187"/>
      <c r="C271" s="15" t="s">
        <v>1291</v>
      </c>
      <c r="D271" s="11">
        <v>3906</v>
      </c>
      <c r="E271" s="12" t="s">
        <v>354</v>
      </c>
      <c r="F271" s="13" t="s">
        <v>355</v>
      </c>
      <c r="G271" s="14">
        <v>300</v>
      </c>
      <c r="H271" s="50" t="s">
        <v>1506</v>
      </c>
      <c r="I271" s="13" t="s">
        <v>182</v>
      </c>
      <c r="J271" s="32" t="s">
        <v>1019</v>
      </c>
      <c r="K271" s="32">
        <v>96</v>
      </c>
      <c r="L271" s="45">
        <f t="shared" si="44"/>
        <v>0</v>
      </c>
      <c r="M271" s="38" t="s">
        <v>10</v>
      </c>
      <c r="N271" s="38">
        <v>3840</v>
      </c>
      <c r="O271" s="46">
        <f t="shared" si="45"/>
        <v>0</v>
      </c>
      <c r="P271" s="41" t="s">
        <v>11</v>
      </c>
      <c r="Q271" s="39">
        <v>1</v>
      </c>
      <c r="R271" s="39">
        <v>1</v>
      </c>
      <c r="S271" s="42"/>
      <c r="T271" s="42">
        <f t="shared" si="46"/>
        <v>0</v>
      </c>
      <c r="U271" s="145"/>
      <c r="V271" s="53"/>
      <c r="W271" s="53"/>
      <c r="X271" s="53"/>
    </row>
    <row r="272" spans="1:24" ht="30" customHeight="1">
      <c r="A272" s="149" t="e">
        <f t="shared" si="66"/>
        <v>#REF!</v>
      </c>
      <c r="B272" s="187"/>
      <c r="C272" s="15" t="str">
        <f t="shared" ref="C272:C274" si="73">C271</f>
        <v>多功能盒（H款300μL移液吸头）</v>
      </c>
      <c r="D272" s="11">
        <v>3907</v>
      </c>
      <c r="E272" s="12" t="s">
        <v>356</v>
      </c>
      <c r="F272" s="13" t="s">
        <v>355</v>
      </c>
      <c r="G272" s="14">
        <v>300</v>
      </c>
      <c r="H272" s="50" t="s">
        <v>1507</v>
      </c>
      <c r="I272" s="13" t="s">
        <v>184</v>
      </c>
      <c r="J272" s="32" t="s">
        <v>1019</v>
      </c>
      <c r="K272" s="32">
        <v>96</v>
      </c>
      <c r="L272" s="45">
        <f t="shared" si="44"/>
        <v>0</v>
      </c>
      <c r="M272" s="38" t="s">
        <v>10</v>
      </c>
      <c r="N272" s="38">
        <v>3840</v>
      </c>
      <c r="O272" s="46">
        <f t="shared" si="45"/>
        <v>0</v>
      </c>
      <c r="P272" s="41" t="s">
        <v>11</v>
      </c>
      <c r="Q272" s="39">
        <v>1</v>
      </c>
      <c r="R272" s="39">
        <v>1</v>
      </c>
      <c r="S272" s="42"/>
      <c r="T272" s="42">
        <f t="shared" si="46"/>
        <v>0</v>
      </c>
      <c r="U272" s="145"/>
      <c r="V272" s="53"/>
      <c r="W272" s="53"/>
      <c r="X272" s="53"/>
    </row>
    <row r="273" spans="1:24" ht="30" customHeight="1">
      <c r="A273" s="149" t="e">
        <f t="shared" si="66"/>
        <v>#REF!</v>
      </c>
      <c r="B273" s="187"/>
      <c r="C273" s="15" t="str">
        <f t="shared" si="73"/>
        <v>多功能盒（H款300μL移液吸头）</v>
      </c>
      <c r="D273" s="11">
        <v>3926</v>
      </c>
      <c r="E273" s="12" t="s">
        <v>357</v>
      </c>
      <c r="F273" s="13" t="s">
        <v>355</v>
      </c>
      <c r="G273" s="14">
        <v>300</v>
      </c>
      <c r="H273" s="50" t="s">
        <v>1508</v>
      </c>
      <c r="I273" s="13" t="s">
        <v>358</v>
      </c>
      <c r="J273" s="32" t="s">
        <v>1019</v>
      </c>
      <c r="K273" s="32">
        <v>96</v>
      </c>
      <c r="L273" s="45">
        <f t="shared" si="44"/>
        <v>0</v>
      </c>
      <c r="M273" s="38" t="s">
        <v>10</v>
      </c>
      <c r="N273" s="38">
        <v>3840</v>
      </c>
      <c r="O273" s="46">
        <f t="shared" si="45"/>
        <v>0</v>
      </c>
      <c r="P273" s="41" t="s">
        <v>11</v>
      </c>
      <c r="Q273" s="39">
        <v>1</v>
      </c>
      <c r="R273" s="39">
        <v>1</v>
      </c>
      <c r="S273" s="42"/>
      <c r="T273" s="42">
        <f t="shared" si="46"/>
        <v>0</v>
      </c>
      <c r="U273" s="145"/>
      <c r="V273" s="53"/>
      <c r="W273" s="53"/>
      <c r="X273" s="53"/>
    </row>
    <row r="274" spans="1:24" ht="30" customHeight="1">
      <c r="A274" s="149" t="e">
        <f t="shared" si="66"/>
        <v>#REF!</v>
      </c>
      <c r="B274" s="187"/>
      <c r="C274" s="15" t="str">
        <f t="shared" si="73"/>
        <v>多功能盒（H款300μL移液吸头）</v>
      </c>
      <c r="D274" s="11">
        <v>3927</v>
      </c>
      <c r="E274" s="12" t="s">
        <v>359</v>
      </c>
      <c r="F274" s="13" t="s">
        <v>355</v>
      </c>
      <c r="G274" s="14">
        <v>300</v>
      </c>
      <c r="H274" s="50" t="s">
        <v>1509</v>
      </c>
      <c r="I274" s="13" t="s">
        <v>360</v>
      </c>
      <c r="J274" s="32" t="s">
        <v>1019</v>
      </c>
      <c r="K274" s="32">
        <v>96</v>
      </c>
      <c r="L274" s="45">
        <f t="shared" si="44"/>
        <v>0</v>
      </c>
      <c r="M274" s="38" t="s">
        <v>10</v>
      </c>
      <c r="N274" s="38">
        <v>3840</v>
      </c>
      <c r="O274" s="46">
        <f t="shared" si="45"/>
        <v>0</v>
      </c>
      <c r="P274" s="41" t="s">
        <v>11</v>
      </c>
      <c r="Q274" s="39">
        <v>1</v>
      </c>
      <c r="R274" s="39">
        <v>1</v>
      </c>
      <c r="S274" s="42"/>
      <c r="T274" s="42">
        <f t="shared" si="46"/>
        <v>0</v>
      </c>
      <c r="U274" s="145"/>
      <c r="V274" s="53"/>
      <c r="W274" s="53"/>
      <c r="X274" s="53"/>
    </row>
    <row r="275" spans="1:24" ht="30" customHeight="1">
      <c r="A275" s="149" t="e">
        <f t="shared" si="66"/>
        <v>#REF!</v>
      </c>
      <c r="B275" s="187"/>
      <c r="C275" s="15" t="s">
        <v>1292</v>
      </c>
      <c r="D275" s="11">
        <v>5006</v>
      </c>
      <c r="E275" s="12" t="s">
        <v>361</v>
      </c>
      <c r="F275" s="13" t="s">
        <v>355</v>
      </c>
      <c r="G275" s="14">
        <v>1000</v>
      </c>
      <c r="H275" s="50" t="s">
        <v>1510</v>
      </c>
      <c r="I275" s="13" t="s">
        <v>201</v>
      </c>
      <c r="J275" s="32" t="s">
        <v>1019</v>
      </c>
      <c r="K275" s="32">
        <v>96</v>
      </c>
      <c r="L275" s="45">
        <f t="shared" si="44"/>
        <v>0</v>
      </c>
      <c r="M275" s="38" t="s">
        <v>10</v>
      </c>
      <c r="N275" s="38">
        <v>3840</v>
      </c>
      <c r="O275" s="46">
        <f t="shared" si="45"/>
        <v>0</v>
      </c>
      <c r="P275" s="41" t="s">
        <v>11</v>
      </c>
      <c r="Q275" s="39">
        <v>1</v>
      </c>
      <c r="R275" s="39">
        <v>1</v>
      </c>
      <c r="S275" s="42"/>
      <c r="T275" s="42">
        <f t="shared" si="46"/>
        <v>0</v>
      </c>
      <c r="U275" s="145"/>
      <c r="V275" s="53"/>
      <c r="W275" s="53"/>
      <c r="X275" s="53"/>
    </row>
    <row r="276" spans="1:24" ht="30" customHeight="1">
      <c r="A276" s="149" t="e">
        <f t="shared" si="66"/>
        <v>#REF!</v>
      </c>
      <c r="B276" s="187"/>
      <c r="C276" s="15" t="str">
        <f t="shared" ref="C276:C278" si="74">C275</f>
        <v>多功能盒（H款1000μL移液吸头）</v>
      </c>
      <c r="D276" s="11">
        <v>5007</v>
      </c>
      <c r="E276" s="12" t="s">
        <v>362</v>
      </c>
      <c r="F276" s="13" t="s">
        <v>355</v>
      </c>
      <c r="G276" s="14">
        <v>1000</v>
      </c>
      <c r="H276" s="50" t="s">
        <v>1511</v>
      </c>
      <c r="I276" s="13" t="s">
        <v>203</v>
      </c>
      <c r="J276" s="32" t="s">
        <v>1019</v>
      </c>
      <c r="K276" s="32">
        <v>96</v>
      </c>
      <c r="L276" s="45">
        <f t="shared" ref="L276:L339" si="75">S276/Q276*K276/N276*R276</f>
        <v>0</v>
      </c>
      <c r="M276" s="38" t="s">
        <v>10</v>
      </c>
      <c r="N276" s="38">
        <v>3840</v>
      </c>
      <c r="O276" s="46">
        <f t="shared" ref="O276:O339" si="76">S276/N276/Q276*R276</f>
        <v>0</v>
      </c>
      <c r="P276" s="41" t="s">
        <v>11</v>
      </c>
      <c r="Q276" s="39">
        <v>1</v>
      </c>
      <c r="R276" s="39">
        <v>1</v>
      </c>
      <c r="S276" s="42"/>
      <c r="T276" s="42">
        <f t="shared" ref="T276:T339" si="77">S276*R276*Q276</f>
        <v>0</v>
      </c>
      <c r="U276" s="145"/>
      <c r="V276" s="53"/>
      <c r="W276" s="53"/>
      <c r="X276" s="53"/>
    </row>
    <row r="277" spans="1:24" ht="30" customHeight="1">
      <c r="A277" s="149" t="e">
        <f t="shared" si="66"/>
        <v>#REF!</v>
      </c>
      <c r="B277" s="187"/>
      <c r="C277" s="15" t="str">
        <f t="shared" si="74"/>
        <v>多功能盒（H款1000μL移液吸头）</v>
      </c>
      <c r="D277" s="11">
        <v>5026</v>
      </c>
      <c r="E277" s="12" t="s">
        <v>363</v>
      </c>
      <c r="F277" s="13" t="s">
        <v>355</v>
      </c>
      <c r="G277" s="14">
        <v>1000</v>
      </c>
      <c r="H277" s="50" t="s">
        <v>1512</v>
      </c>
      <c r="I277" s="13" t="s">
        <v>364</v>
      </c>
      <c r="J277" s="32" t="s">
        <v>1019</v>
      </c>
      <c r="K277" s="32">
        <v>96</v>
      </c>
      <c r="L277" s="45">
        <f t="shared" si="75"/>
        <v>0</v>
      </c>
      <c r="M277" s="38" t="s">
        <v>10</v>
      </c>
      <c r="N277" s="38">
        <v>3840</v>
      </c>
      <c r="O277" s="46">
        <f t="shared" si="76"/>
        <v>0</v>
      </c>
      <c r="P277" s="41" t="s">
        <v>11</v>
      </c>
      <c r="Q277" s="39">
        <v>1</v>
      </c>
      <c r="R277" s="39">
        <v>1</v>
      </c>
      <c r="S277" s="42"/>
      <c r="T277" s="42">
        <f t="shared" si="77"/>
        <v>0</v>
      </c>
      <c r="U277" s="145"/>
      <c r="V277" s="53"/>
      <c r="W277" s="53"/>
      <c r="X277" s="53"/>
    </row>
    <row r="278" spans="1:24" ht="30" customHeight="1">
      <c r="A278" s="149" t="e">
        <f t="shared" si="66"/>
        <v>#REF!</v>
      </c>
      <c r="B278" s="187"/>
      <c r="C278" s="15" t="str">
        <f t="shared" si="74"/>
        <v>多功能盒（H款1000μL移液吸头）</v>
      </c>
      <c r="D278" s="11">
        <v>5027</v>
      </c>
      <c r="E278" s="12" t="s">
        <v>365</v>
      </c>
      <c r="F278" s="13" t="s">
        <v>355</v>
      </c>
      <c r="G278" s="14">
        <v>1000</v>
      </c>
      <c r="H278" s="50" t="s">
        <v>1513</v>
      </c>
      <c r="I278" s="13" t="s">
        <v>366</v>
      </c>
      <c r="J278" s="32" t="s">
        <v>1019</v>
      </c>
      <c r="K278" s="32">
        <v>96</v>
      </c>
      <c r="L278" s="45">
        <f t="shared" si="75"/>
        <v>0</v>
      </c>
      <c r="M278" s="38" t="s">
        <v>10</v>
      </c>
      <c r="N278" s="38">
        <v>3840</v>
      </c>
      <c r="O278" s="46">
        <f t="shared" si="76"/>
        <v>0</v>
      </c>
      <c r="P278" s="41" t="s">
        <v>11</v>
      </c>
      <c r="Q278" s="39">
        <v>1</v>
      </c>
      <c r="R278" s="39">
        <v>1</v>
      </c>
      <c r="S278" s="42"/>
      <c r="T278" s="42">
        <f t="shared" si="77"/>
        <v>0</v>
      </c>
      <c r="U278" s="145"/>
      <c r="V278" s="53"/>
      <c r="W278" s="53"/>
      <c r="X278" s="53"/>
    </row>
    <row r="279" spans="1:24" ht="30" customHeight="1">
      <c r="A279" s="149" t="e">
        <f t="shared" si="66"/>
        <v>#REF!</v>
      </c>
      <c r="B279" s="187"/>
      <c r="C279" s="15" t="s">
        <v>367</v>
      </c>
      <c r="D279" s="11">
        <v>5102</v>
      </c>
      <c r="E279" s="12" t="s">
        <v>368</v>
      </c>
      <c r="F279" s="13" t="s">
        <v>8</v>
      </c>
      <c r="G279" s="14">
        <v>50</v>
      </c>
      <c r="H279" s="50" t="s">
        <v>1797</v>
      </c>
      <c r="I279" s="13" t="s">
        <v>66</v>
      </c>
      <c r="J279" s="31" t="s">
        <v>1015</v>
      </c>
      <c r="K279" s="31">
        <v>1000</v>
      </c>
      <c r="L279" s="45">
        <f t="shared" si="75"/>
        <v>0</v>
      </c>
      <c r="M279" s="38" t="s">
        <v>10</v>
      </c>
      <c r="N279" s="38">
        <v>5000</v>
      </c>
      <c r="O279" s="46">
        <f t="shared" si="76"/>
        <v>0</v>
      </c>
      <c r="P279" s="41" t="s">
        <v>11</v>
      </c>
      <c r="Q279" s="39">
        <v>1</v>
      </c>
      <c r="R279" s="39">
        <v>1</v>
      </c>
      <c r="S279" s="42"/>
      <c r="T279" s="42">
        <f t="shared" si="77"/>
        <v>0</v>
      </c>
      <c r="U279" s="145" t="s">
        <v>369</v>
      </c>
      <c r="V279" s="53"/>
      <c r="W279" s="53"/>
      <c r="X279" s="53"/>
    </row>
    <row r="280" spans="1:24" ht="30" customHeight="1">
      <c r="A280" s="149" t="e">
        <f t="shared" si="66"/>
        <v>#REF!</v>
      </c>
      <c r="B280" s="187"/>
      <c r="C280" s="15" t="str">
        <f t="shared" ref="C280:C282" si="78">C279</f>
        <v>N款50μL移液吸头</v>
      </c>
      <c r="D280" s="11">
        <v>5103</v>
      </c>
      <c r="E280" s="12" t="s">
        <v>370</v>
      </c>
      <c r="F280" s="13" t="s">
        <v>8</v>
      </c>
      <c r="G280" s="14">
        <v>50</v>
      </c>
      <c r="H280" s="50" t="s">
        <v>1514</v>
      </c>
      <c r="I280" s="13" t="s">
        <v>68</v>
      </c>
      <c r="J280" s="31" t="s">
        <v>1015</v>
      </c>
      <c r="K280" s="31">
        <v>1000</v>
      </c>
      <c r="L280" s="45">
        <f t="shared" si="75"/>
        <v>0</v>
      </c>
      <c r="M280" s="38" t="s">
        <v>10</v>
      </c>
      <c r="N280" s="38">
        <v>5000</v>
      </c>
      <c r="O280" s="46">
        <f t="shared" si="76"/>
        <v>0</v>
      </c>
      <c r="P280" s="41" t="s">
        <v>11</v>
      </c>
      <c r="Q280" s="39">
        <v>1</v>
      </c>
      <c r="R280" s="39">
        <v>1</v>
      </c>
      <c r="S280" s="42"/>
      <c r="T280" s="42">
        <f t="shared" si="77"/>
        <v>0</v>
      </c>
      <c r="U280" s="145"/>
      <c r="V280" s="53"/>
      <c r="W280" s="53"/>
      <c r="X280" s="53"/>
    </row>
    <row r="281" spans="1:24" ht="30" customHeight="1">
      <c r="A281" s="149" t="e">
        <f t="shared" si="66"/>
        <v>#REF!</v>
      </c>
      <c r="B281" s="187"/>
      <c r="C281" s="15" t="s">
        <v>1293</v>
      </c>
      <c r="D281" s="11">
        <v>5106</v>
      </c>
      <c r="E281" s="12" t="s">
        <v>371</v>
      </c>
      <c r="F281" s="13" t="s">
        <v>19</v>
      </c>
      <c r="G281" s="14">
        <v>50</v>
      </c>
      <c r="H281" s="50" t="s">
        <v>1515</v>
      </c>
      <c r="I281" s="13" t="s">
        <v>948</v>
      </c>
      <c r="J281" s="32" t="s">
        <v>1019</v>
      </c>
      <c r="K281" s="32">
        <v>96</v>
      </c>
      <c r="L281" s="45">
        <f t="shared" si="75"/>
        <v>0</v>
      </c>
      <c r="M281" s="38" t="s">
        <v>10</v>
      </c>
      <c r="N281" s="38">
        <v>4800</v>
      </c>
      <c r="O281" s="46">
        <f t="shared" si="76"/>
        <v>0</v>
      </c>
      <c r="P281" s="41" t="s">
        <v>11</v>
      </c>
      <c r="Q281" s="39">
        <v>1</v>
      </c>
      <c r="R281" s="39">
        <v>1</v>
      </c>
      <c r="S281" s="42"/>
      <c r="T281" s="42">
        <f t="shared" si="77"/>
        <v>0</v>
      </c>
      <c r="U281" s="145"/>
      <c r="V281" s="53"/>
      <c r="W281" s="53"/>
      <c r="X281" s="53"/>
    </row>
    <row r="282" spans="1:24" ht="30" customHeight="1">
      <c r="A282" s="149" t="e">
        <f t="shared" si="66"/>
        <v>#REF!</v>
      </c>
      <c r="B282" s="187"/>
      <c r="C282" s="15" t="str">
        <f t="shared" si="78"/>
        <v>多功能盒（N款50μL移液吸头）</v>
      </c>
      <c r="D282" s="11">
        <v>5107</v>
      </c>
      <c r="E282" s="12" t="s">
        <v>372</v>
      </c>
      <c r="F282" s="13" t="s">
        <v>19</v>
      </c>
      <c r="G282" s="14">
        <v>50</v>
      </c>
      <c r="H282" s="50" t="s">
        <v>1516</v>
      </c>
      <c r="I282" s="13" t="s">
        <v>949</v>
      </c>
      <c r="J282" s="32" t="s">
        <v>1019</v>
      </c>
      <c r="K282" s="32">
        <v>96</v>
      </c>
      <c r="L282" s="45">
        <f t="shared" si="75"/>
        <v>0</v>
      </c>
      <c r="M282" s="38" t="s">
        <v>10</v>
      </c>
      <c r="N282" s="38">
        <v>4800</v>
      </c>
      <c r="O282" s="46">
        <f t="shared" si="76"/>
        <v>0</v>
      </c>
      <c r="P282" s="41" t="s">
        <v>11</v>
      </c>
      <c r="Q282" s="39">
        <v>1</v>
      </c>
      <c r="R282" s="39">
        <v>1</v>
      </c>
      <c r="S282" s="42"/>
      <c r="T282" s="42">
        <f t="shared" si="77"/>
        <v>0</v>
      </c>
      <c r="U282" s="145"/>
      <c r="V282" s="53"/>
      <c r="W282" s="53"/>
      <c r="X282" s="53"/>
    </row>
    <row r="283" spans="1:24" ht="30" customHeight="1">
      <c r="A283" s="149" t="e">
        <f t="shared" si="66"/>
        <v>#REF!</v>
      </c>
      <c r="B283" s="187"/>
      <c r="C283" s="15" t="s">
        <v>373</v>
      </c>
      <c r="D283" s="11">
        <v>5202</v>
      </c>
      <c r="E283" s="12" t="s">
        <v>374</v>
      </c>
      <c r="F283" s="13" t="s">
        <v>8</v>
      </c>
      <c r="G283" s="14">
        <v>250</v>
      </c>
      <c r="H283" s="50" t="s">
        <v>1798</v>
      </c>
      <c r="I283" s="13" t="s">
        <v>341</v>
      </c>
      <c r="J283" s="31" t="s">
        <v>1015</v>
      </c>
      <c r="K283" s="31">
        <v>1000</v>
      </c>
      <c r="L283" s="45">
        <f t="shared" si="75"/>
        <v>0</v>
      </c>
      <c r="M283" s="38" t="s">
        <v>10</v>
      </c>
      <c r="N283" s="38">
        <v>5000</v>
      </c>
      <c r="O283" s="46">
        <f t="shared" si="76"/>
        <v>0</v>
      </c>
      <c r="P283" s="41" t="s">
        <v>11</v>
      </c>
      <c r="Q283" s="39">
        <v>1</v>
      </c>
      <c r="R283" s="39">
        <v>1</v>
      </c>
      <c r="S283" s="42"/>
      <c r="T283" s="42">
        <f t="shared" si="77"/>
        <v>0</v>
      </c>
      <c r="U283" s="145"/>
      <c r="V283" s="53"/>
      <c r="W283" s="53"/>
      <c r="X283" s="53"/>
    </row>
    <row r="284" spans="1:24" ht="30" customHeight="1">
      <c r="A284" s="149" t="e">
        <f t="shared" si="66"/>
        <v>#REF!</v>
      </c>
      <c r="B284" s="187"/>
      <c r="C284" s="15" t="str">
        <f t="shared" ref="C284:C286" si="79">C283</f>
        <v>N款250μL移液吸头</v>
      </c>
      <c r="D284" s="11">
        <v>5203</v>
      </c>
      <c r="E284" s="12" t="s">
        <v>375</v>
      </c>
      <c r="F284" s="13" t="s">
        <v>8</v>
      </c>
      <c r="G284" s="14">
        <v>250</v>
      </c>
      <c r="H284" s="50" t="s">
        <v>1517</v>
      </c>
      <c r="I284" s="13" t="s">
        <v>343</v>
      </c>
      <c r="J284" s="31" t="s">
        <v>1015</v>
      </c>
      <c r="K284" s="31">
        <v>1000</v>
      </c>
      <c r="L284" s="45">
        <f t="shared" si="75"/>
        <v>0</v>
      </c>
      <c r="M284" s="38" t="s">
        <v>10</v>
      </c>
      <c r="N284" s="38">
        <v>5000</v>
      </c>
      <c r="O284" s="46">
        <f t="shared" si="76"/>
        <v>0</v>
      </c>
      <c r="P284" s="41" t="s">
        <v>11</v>
      </c>
      <c r="Q284" s="39">
        <v>1</v>
      </c>
      <c r="R284" s="39">
        <v>1</v>
      </c>
      <c r="S284" s="42"/>
      <c r="T284" s="42">
        <f t="shared" si="77"/>
        <v>0</v>
      </c>
      <c r="U284" s="145"/>
      <c r="V284" s="53"/>
      <c r="W284" s="53"/>
      <c r="X284" s="53"/>
    </row>
    <row r="285" spans="1:24" ht="30" customHeight="1">
      <c r="A285" s="149" t="e">
        <f t="shared" si="66"/>
        <v>#REF!</v>
      </c>
      <c r="B285" s="187"/>
      <c r="C285" s="15" t="s">
        <v>1294</v>
      </c>
      <c r="D285" s="11">
        <v>5206</v>
      </c>
      <c r="E285" s="12" t="s">
        <v>376</v>
      </c>
      <c r="F285" s="13" t="s">
        <v>1018</v>
      </c>
      <c r="G285" s="14">
        <v>250</v>
      </c>
      <c r="H285" s="50" t="s">
        <v>1518</v>
      </c>
      <c r="I285" s="13" t="s">
        <v>996</v>
      </c>
      <c r="J285" s="32" t="s">
        <v>1019</v>
      </c>
      <c r="K285" s="32">
        <v>96</v>
      </c>
      <c r="L285" s="45">
        <f t="shared" si="75"/>
        <v>0</v>
      </c>
      <c r="M285" s="38" t="s">
        <v>10</v>
      </c>
      <c r="N285" s="38">
        <v>6912</v>
      </c>
      <c r="O285" s="46">
        <f t="shared" si="76"/>
        <v>0</v>
      </c>
      <c r="P285" s="41" t="s">
        <v>11</v>
      </c>
      <c r="Q285" s="39">
        <v>1</v>
      </c>
      <c r="R285" s="39">
        <v>1</v>
      </c>
      <c r="S285" s="42"/>
      <c r="T285" s="42">
        <f t="shared" si="77"/>
        <v>0</v>
      </c>
      <c r="U285" s="145"/>
      <c r="V285" s="53"/>
      <c r="W285" s="53"/>
      <c r="X285" s="53"/>
    </row>
    <row r="286" spans="1:24" ht="30" customHeight="1">
      <c r="A286" s="149" t="e">
        <f t="shared" si="66"/>
        <v>#REF!</v>
      </c>
      <c r="B286" s="187"/>
      <c r="C286" s="15" t="str">
        <f t="shared" si="79"/>
        <v>多功能盒（N款250μL移液吸头）</v>
      </c>
      <c r="D286" s="11">
        <v>5207</v>
      </c>
      <c r="E286" s="12" t="s">
        <v>377</v>
      </c>
      <c r="F286" s="13" t="s">
        <v>1018</v>
      </c>
      <c r="G286" s="14">
        <v>250</v>
      </c>
      <c r="H286" s="50" t="s">
        <v>1519</v>
      </c>
      <c r="I286" s="13" t="s">
        <v>997</v>
      </c>
      <c r="J286" s="32" t="s">
        <v>1019</v>
      </c>
      <c r="K286" s="32">
        <v>96</v>
      </c>
      <c r="L286" s="45">
        <f t="shared" si="75"/>
        <v>0</v>
      </c>
      <c r="M286" s="38" t="s">
        <v>10</v>
      </c>
      <c r="N286" s="38">
        <v>6912</v>
      </c>
      <c r="O286" s="46">
        <f t="shared" si="76"/>
        <v>0</v>
      </c>
      <c r="P286" s="41" t="s">
        <v>11</v>
      </c>
      <c r="Q286" s="39">
        <v>1</v>
      </c>
      <c r="R286" s="39">
        <v>1</v>
      </c>
      <c r="S286" s="42"/>
      <c r="T286" s="42">
        <f t="shared" si="77"/>
        <v>0</v>
      </c>
      <c r="U286" s="145"/>
      <c r="V286" s="53"/>
      <c r="W286" s="53"/>
      <c r="X286" s="53"/>
    </row>
    <row r="287" spans="1:24" ht="30" customHeight="1">
      <c r="A287" s="149" t="e">
        <f t="shared" si="66"/>
        <v>#REF!</v>
      </c>
      <c r="B287" s="187"/>
      <c r="C287" s="15" t="s">
        <v>378</v>
      </c>
      <c r="D287" s="11">
        <v>5302</v>
      </c>
      <c r="E287" s="12" t="s">
        <v>379</v>
      </c>
      <c r="F287" s="13" t="s">
        <v>8</v>
      </c>
      <c r="G287" s="14">
        <v>20</v>
      </c>
      <c r="H287" s="50" t="s">
        <v>1799</v>
      </c>
      <c r="I287" s="13" t="s">
        <v>49</v>
      </c>
      <c r="J287" s="31" t="s">
        <v>1015</v>
      </c>
      <c r="K287" s="31">
        <v>1000</v>
      </c>
      <c r="L287" s="45">
        <f t="shared" si="75"/>
        <v>0</v>
      </c>
      <c r="M287" s="38" t="s">
        <v>10</v>
      </c>
      <c r="N287" s="38">
        <v>5000</v>
      </c>
      <c r="O287" s="46">
        <f t="shared" si="76"/>
        <v>0</v>
      </c>
      <c r="P287" s="41" t="s">
        <v>11</v>
      </c>
      <c r="Q287" s="39">
        <v>1</v>
      </c>
      <c r="R287" s="39">
        <v>1</v>
      </c>
      <c r="S287" s="42"/>
      <c r="T287" s="42">
        <f t="shared" si="77"/>
        <v>0</v>
      </c>
      <c r="U287" s="145" t="s">
        <v>380</v>
      </c>
      <c r="V287" s="53"/>
      <c r="W287" s="53"/>
      <c r="X287" s="53"/>
    </row>
    <row r="288" spans="1:24" ht="30" customHeight="1">
      <c r="A288" s="149" t="e">
        <f t="shared" si="66"/>
        <v>#REF!</v>
      </c>
      <c r="B288" s="187"/>
      <c r="C288" s="15" t="str">
        <f t="shared" ref="C288:C290" si="80">C287</f>
        <v>O款20μL移液吸头</v>
      </c>
      <c r="D288" s="11">
        <v>5303</v>
      </c>
      <c r="E288" s="12" t="s">
        <v>381</v>
      </c>
      <c r="F288" s="13" t="s">
        <v>8</v>
      </c>
      <c r="G288" s="14">
        <v>20</v>
      </c>
      <c r="H288" s="50" t="s">
        <v>1520</v>
      </c>
      <c r="I288" s="13" t="s">
        <v>51</v>
      </c>
      <c r="J288" s="31" t="s">
        <v>1015</v>
      </c>
      <c r="K288" s="31">
        <v>1000</v>
      </c>
      <c r="L288" s="45">
        <f t="shared" si="75"/>
        <v>0</v>
      </c>
      <c r="M288" s="38" t="s">
        <v>10</v>
      </c>
      <c r="N288" s="38">
        <v>5000</v>
      </c>
      <c r="O288" s="46">
        <f t="shared" si="76"/>
        <v>0</v>
      </c>
      <c r="P288" s="41" t="s">
        <v>11</v>
      </c>
      <c r="Q288" s="39">
        <v>1</v>
      </c>
      <c r="R288" s="39">
        <v>1</v>
      </c>
      <c r="S288" s="42"/>
      <c r="T288" s="42">
        <f t="shared" si="77"/>
        <v>0</v>
      </c>
      <c r="U288" s="145"/>
      <c r="V288" s="53"/>
      <c r="W288" s="53"/>
      <c r="X288" s="53"/>
    </row>
    <row r="289" spans="1:24" ht="30" customHeight="1">
      <c r="A289" s="149" t="e">
        <f t="shared" si="66"/>
        <v>#REF!</v>
      </c>
      <c r="B289" s="187"/>
      <c r="C289" s="15" t="s">
        <v>1295</v>
      </c>
      <c r="D289" s="11">
        <v>5306</v>
      </c>
      <c r="E289" s="12" t="s">
        <v>382</v>
      </c>
      <c r="F289" s="13" t="s">
        <v>19</v>
      </c>
      <c r="G289" s="14">
        <v>20</v>
      </c>
      <c r="H289" s="50" t="s">
        <v>1521</v>
      </c>
      <c r="I289" s="13" t="s">
        <v>998</v>
      </c>
      <c r="J289" s="32" t="s">
        <v>1019</v>
      </c>
      <c r="K289" s="32">
        <v>96</v>
      </c>
      <c r="L289" s="45">
        <f t="shared" si="75"/>
        <v>0</v>
      </c>
      <c r="M289" s="38" t="s">
        <v>10</v>
      </c>
      <c r="N289" s="38">
        <v>4800</v>
      </c>
      <c r="O289" s="46">
        <f t="shared" si="76"/>
        <v>0</v>
      </c>
      <c r="P289" s="41" t="s">
        <v>11</v>
      </c>
      <c r="Q289" s="39">
        <v>1</v>
      </c>
      <c r="R289" s="39">
        <v>1</v>
      </c>
      <c r="S289" s="42"/>
      <c r="T289" s="42">
        <f t="shared" si="77"/>
        <v>0</v>
      </c>
      <c r="U289" s="145"/>
      <c r="V289" s="53"/>
      <c r="W289" s="53"/>
      <c r="X289" s="53"/>
    </row>
    <row r="290" spans="1:24" ht="30" customHeight="1">
      <c r="A290" s="149" t="e">
        <f t="shared" si="66"/>
        <v>#REF!</v>
      </c>
      <c r="B290" s="187"/>
      <c r="C290" s="15" t="str">
        <f t="shared" si="80"/>
        <v>多功能盒（O款20μL移液吸头）</v>
      </c>
      <c r="D290" s="11">
        <v>5307</v>
      </c>
      <c r="E290" s="12" t="s">
        <v>383</v>
      </c>
      <c r="F290" s="13" t="s">
        <v>19</v>
      </c>
      <c r="G290" s="14">
        <v>20</v>
      </c>
      <c r="H290" s="50" t="s">
        <v>1522</v>
      </c>
      <c r="I290" s="13" t="s">
        <v>981</v>
      </c>
      <c r="J290" s="32" t="s">
        <v>1019</v>
      </c>
      <c r="K290" s="32">
        <v>96</v>
      </c>
      <c r="L290" s="45">
        <f t="shared" si="75"/>
        <v>0</v>
      </c>
      <c r="M290" s="38" t="s">
        <v>10</v>
      </c>
      <c r="N290" s="38">
        <v>4800</v>
      </c>
      <c r="O290" s="46">
        <f t="shared" si="76"/>
        <v>0</v>
      </c>
      <c r="P290" s="41" t="s">
        <v>11</v>
      </c>
      <c r="Q290" s="39">
        <v>1</v>
      </c>
      <c r="R290" s="39">
        <v>1</v>
      </c>
      <c r="S290" s="42"/>
      <c r="T290" s="42">
        <f t="shared" si="77"/>
        <v>0</v>
      </c>
      <c r="U290" s="145"/>
      <c r="V290" s="53"/>
      <c r="W290" s="53"/>
      <c r="X290" s="53"/>
    </row>
    <row r="291" spans="1:24" ht="30" customHeight="1">
      <c r="A291" s="149" t="e">
        <f t="shared" si="66"/>
        <v>#REF!</v>
      </c>
      <c r="B291" s="187"/>
      <c r="C291" s="15" t="s">
        <v>1296</v>
      </c>
      <c r="D291" s="11">
        <v>5402</v>
      </c>
      <c r="E291" s="12" t="s">
        <v>384</v>
      </c>
      <c r="F291" s="13" t="s">
        <v>8</v>
      </c>
      <c r="G291" s="14">
        <v>200</v>
      </c>
      <c r="H291" s="50" t="s">
        <v>1800</v>
      </c>
      <c r="I291" s="13" t="s">
        <v>102</v>
      </c>
      <c r="J291" s="31" t="s">
        <v>1015</v>
      </c>
      <c r="K291" s="31">
        <v>1000</v>
      </c>
      <c r="L291" s="45">
        <f t="shared" si="75"/>
        <v>0</v>
      </c>
      <c r="M291" s="38" t="s">
        <v>10</v>
      </c>
      <c r="N291" s="38">
        <v>5000</v>
      </c>
      <c r="O291" s="46">
        <f t="shared" si="76"/>
        <v>0</v>
      </c>
      <c r="P291" s="41" t="s">
        <v>11</v>
      </c>
      <c r="Q291" s="39">
        <v>1</v>
      </c>
      <c r="R291" s="39">
        <v>1</v>
      </c>
      <c r="S291" s="42"/>
      <c r="T291" s="42">
        <f t="shared" si="77"/>
        <v>0</v>
      </c>
      <c r="U291" s="145"/>
      <c r="V291" s="53"/>
      <c r="W291" s="53"/>
      <c r="X291" s="53"/>
    </row>
    <row r="292" spans="1:24" ht="30" customHeight="1">
      <c r="A292" s="149" t="e">
        <f t="shared" si="66"/>
        <v>#REF!</v>
      </c>
      <c r="B292" s="187"/>
      <c r="C292" s="15" t="str">
        <f t="shared" ref="C292:C294" si="81">C291</f>
        <v>O款200μL移液吸头</v>
      </c>
      <c r="D292" s="11">
        <v>5403</v>
      </c>
      <c r="E292" s="12" t="s">
        <v>385</v>
      </c>
      <c r="F292" s="13" t="s">
        <v>8</v>
      </c>
      <c r="G292" s="14">
        <v>200</v>
      </c>
      <c r="H292" s="50" t="s">
        <v>1523</v>
      </c>
      <c r="I292" s="13" t="s">
        <v>104</v>
      </c>
      <c r="J292" s="31" t="s">
        <v>1015</v>
      </c>
      <c r="K292" s="31">
        <v>1000</v>
      </c>
      <c r="L292" s="45">
        <f t="shared" si="75"/>
        <v>0</v>
      </c>
      <c r="M292" s="38" t="s">
        <v>10</v>
      </c>
      <c r="N292" s="38">
        <v>5000</v>
      </c>
      <c r="O292" s="46">
        <f t="shared" si="76"/>
        <v>0</v>
      </c>
      <c r="P292" s="41" t="s">
        <v>11</v>
      </c>
      <c r="Q292" s="39">
        <v>1</v>
      </c>
      <c r="R292" s="39">
        <v>1</v>
      </c>
      <c r="S292" s="42"/>
      <c r="T292" s="42">
        <f t="shared" si="77"/>
        <v>0</v>
      </c>
      <c r="U292" s="145"/>
      <c r="V292" s="53"/>
      <c r="W292" s="53"/>
      <c r="X292" s="53"/>
    </row>
    <row r="293" spans="1:24" ht="30" customHeight="1">
      <c r="A293" s="149" t="e">
        <f t="shared" si="66"/>
        <v>#REF!</v>
      </c>
      <c r="B293" s="187"/>
      <c r="C293" s="15" t="s">
        <v>1297</v>
      </c>
      <c r="D293" s="11">
        <v>5406</v>
      </c>
      <c r="E293" s="12" t="s">
        <v>386</v>
      </c>
      <c r="F293" s="13" t="s">
        <v>1018</v>
      </c>
      <c r="G293" s="14">
        <v>200</v>
      </c>
      <c r="H293" s="50" t="s">
        <v>1524</v>
      </c>
      <c r="I293" s="13" t="s">
        <v>956</v>
      </c>
      <c r="J293" s="32" t="s">
        <v>1019</v>
      </c>
      <c r="K293" s="32">
        <v>96</v>
      </c>
      <c r="L293" s="45">
        <f t="shared" si="75"/>
        <v>0</v>
      </c>
      <c r="M293" s="38" t="s">
        <v>10</v>
      </c>
      <c r="N293" s="38">
        <v>6912</v>
      </c>
      <c r="O293" s="46">
        <f t="shared" si="76"/>
        <v>0</v>
      </c>
      <c r="P293" s="41" t="s">
        <v>11</v>
      </c>
      <c r="Q293" s="39">
        <v>1</v>
      </c>
      <c r="R293" s="39">
        <v>1</v>
      </c>
      <c r="S293" s="42"/>
      <c r="T293" s="42">
        <f t="shared" si="77"/>
        <v>0</v>
      </c>
      <c r="U293" s="145"/>
      <c r="V293" s="53"/>
      <c r="W293" s="53"/>
      <c r="X293" s="53"/>
    </row>
    <row r="294" spans="1:24" ht="30" customHeight="1">
      <c r="A294" s="149" t="e">
        <f t="shared" si="66"/>
        <v>#REF!</v>
      </c>
      <c r="B294" s="187"/>
      <c r="C294" s="15" t="str">
        <f t="shared" si="81"/>
        <v>多功能盒（O款200μL移液吸头）</v>
      </c>
      <c r="D294" s="11">
        <v>5407</v>
      </c>
      <c r="E294" s="12" t="s">
        <v>387</v>
      </c>
      <c r="F294" s="13" t="s">
        <v>1018</v>
      </c>
      <c r="G294" s="14">
        <v>200</v>
      </c>
      <c r="H294" s="50" t="s">
        <v>1525</v>
      </c>
      <c r="I294" s="13" t="s">
        <v>957</v>
      </c>
      <c r="J294" s="32" t="s">
        <v>1019</v>
      </c>
      <c r="K294" s="32">
        <v>96</v>
      </c>
      <c r="L294" s="45">
        <f t="shared" si="75"/>
        <v>0</v>
      </c>
      <c r="M294" s="38" t="s">
        <v>10</v>
      </c>
      <c r="N294" s="38">
        <v>6912</v>
      </c>
      <c r="O294" s="46">
        <f t="shared" si="76"/>
        <v>0</v>
      </c>
      <c r="P294" s="41" t="s">
        <v>11</v>
      </c>
      <c r="Q294" s="39">
        <v>1</v>
      </c>
      <c r="R294" s="39">
        <v>1</v>
      </c>
      <c r="S294" s="42"/>
      <c r="T294" s="42">
        <f t="shared" si="77"/>
        <v>0</v>
      </c>
      <c r="U294" s="145"/>
      <c r="V294" s="53"/>
      <c r="W294" s="53"/>
      <c r="X294" s="53"/>
    </row>
    <row r="295" spans="1:24" ht="30" customHeight="1">
      <c r="A295" s="149" t="e">
        <f t="shared" si="66"/>
        <v>#REF!</v>
      </c>
      <c r="B295" s="187"/>
      <c r="C295" s="15" t="s">
        <v>388</v>
      </c>
      <c r="D295" s="11">
        <v>5502</v>
      </c>
      <c r="E295" s="12" t="s">
        <v>389</v>
      </c>
      <c r="F295" s="13" t="s">
        <v>8</v>
      </c>
      <c r="G295" s="14">
        <v>1000</v>
      </c>
      <c r="H295" s="50" t="s">
        <v>1801</v>
      </c>
      <c r="I295" s="13" t="s">
        <v>195</v>
      </c>
      <c r="J295" s="31" t="s">
        <v>1015</v>
      </c>
      <c r="K295" s="31">
        <v>1000</v>
      </c>
      <c r="L295" s="45">
        <f t="shared" si="75"/>
        <v>0</v>
      </c>
      <c r="M295" s="38" t="s">
        <v>10</v>
      </c>
      <c r="N295" s="38">
        <v>5000</v>
      </c>
      <c r="O295" s="46">
        <f t="shared" si="76"/>
        <v>0</v>
      </c>
      <c r="P295" s="41" t="s">
        <v>11</v>
      </c>
      <c r="Q295" s="39">
        <v>1</v>
      </c>
      <c r="R295" s="39">
        <v>1</v>
      </c>
      <c r="S295" s="42"/>
      <c r="T295" s="42">
        <f t="shared" si="77"/>
        <v>0</v>
      </c>
      <c r="U295" s="145"/>
      <c r="V295" s="53"/>
      <c r="W295" s="53"/>
      <c r="X295" s="53"/>
    </row>
    <row r="296" spans="1:24" ht="30" customHeight="1">
      <c r="A296" s="149" t="e">
        <f t="shared" si="66"/>
        <v>#REF!</v>
      </c>
      <c r="B296" s="187"/>
      <c r="C296" s="15" t="str">
        <f t="shared" ref="C296:C298" si="82">C295</f>
        <v>O款1000μL移液吸头</v>
      </c>
      <c r="D296" s="11">
        <v>5503</v>
      </c>
      <c r="E296" s="12" t="s">
        <v>390</v>
      </c>
      <c r="F296" s="13" t="s">
        <v>8</v>
      </c>
      <c r="G296" s="14">
        <v>1000</v>
      </c>
      <c r="H296" s="50" t="s">
        <v>1526</v>
      </c>
      <c r="I296" s="13" t="s">
        <v>197</v>
      </c>
      <c r="J296" s="31" t="s">
        <v>1015</v>
      </c>
      <c r="K296" s="31">
        <v>1000</v>
      </c>
      <c r="L296" s="45">
        <f t="shared" si="75"/>
        <v>0</v>
      </c>
      <c r="M296" s="38" t="s">
        <v>10</v>
      </c>
      <c r="N296" s="38">
        <v>5000</v>
      </c>
      <c r="O296" s="46">
        <f t="shared" si="76"/>
        <v>0</v>
      </c>
      <c r="P296" s="41" t="s">
        <v>11</v>
      </c>
      <c r="Q296" s="39">
        <v>1</v>
      </c>
      <c r="R296" s="39">
        <v>1</v>
      </c>
      <c r="S296" s="42"/>
      <c r="T296" s="42">
        <f t="shared" si="77"/>
        <v>0</v>
      </c>
      <c r="U296" s="145"/>
      <c r="V296" s="53"/>
      <c r="W296" s="53"/>
      <c r="X296" s="53"/>
    </row>
    <row r="297" spans="1:24" ht="30" customHeight="1">
      <c r="A297" s="149" t="e">
        <f t="shared" si="66"/>
        <v>#REF!</v>
      </c>
      <c r="B297" s="187"/>
      <c r="C297" s="15" t="s">
        <v>1298</v>
      </c>
      <c r="D297" s="11">
        <v>5506</v>
      </c>
      <c r="E297" s="12" t="s">
        <v>391</v>
      </c>
      <c r="F297" s="13" t="s">
        <v>1066</v>
      </c>
      <c r="G297" s="14">
        <v>1000</v>
      </c>
      <c r="H297" s="50" t="s">
        <v>1527</v>
      </c>
      <c r="I297" s="13" t="s">
        <v>968</v>
      </c>
      <c r="J297" s="32" t="s">
        <v>1019</v>
      </c>
      <c r="K297" s="32">
        <v>96</v>
      </c>
      <c r="L297" s="45">
        <f t="shared" si="75"/>
        <v>0</v>
      </c>
      <c r="M297" s="38" t="s">
        <v>10</v>
      </c>
      <c r="N297" s="38">
        <v>4608</v>
      </c>
      <c r="O297" s="46">
        <f t="shared" si="76"/>
        <v>0</v>
      </c>
      <c r="P297" s="41" t="s">
        <v>11</v>
      </c>
      <c r="Q297" s="39">
        <v>1</v>
      </c>
      <c r="R297" s="39">
        <v>1</v>
      </c>
      <c r="S297" s="42"/>
      <c r="T297" s="42">
        <f t="shared" si="77"/>
        <v>0</v>
      </c>
      <c r="U297" s="145"/>
      <c r="V297" s="53"/>
      <c r="W297" s="53"/>
      <c r="X297" s="53"/>
    </row>
    <row r="298" spans="1:24" ht="30" customHeight="1">
      <c r="A298" s="149" t="e">
        <f t="shared" si="66"/>
        <v>#REF!</v>
      </c>
      <c r="B298" s="187"/>
      <c r="C298" s="15" t="str">
        <f t="shared" si="82"/>
        <v>多功能盒（O款1000μL移液吸头）</v>
      </c>
      <c r="D298" s="11">
        <v>5507</v>
      </c>
      <c r="E298" s="12" t="s">
        <v>392</v>
      </c>
      <c r="F298" s="13" t="s">
        <v>1066</v>
      </c>
      <c r="G298" s="14">
        <v>1000</v>
      </c>
      <c r="H298" s="50" t="s">
        <v>1528</v>
      </c>
      <c r="I298" s="13" t="s">
        <v>969</v>
      </c>
      <c r="J298" s="32" t="s">
        <v>1019</v>
      </c>
      <c r="K298" s="32">
        <v>96</v>
      </c>
      <c r="L298" s="45">
        <f t="shared" si="75"/>
        <v>0</v>
      </c>
      <c r="M298" s="38" t="s">
        <v>10</v>
      </c>
      <c r="N298" s="38">
        <v>4608</v>
      </c>
      <c r="O298" s="46">
        <f t="shared" si="76"/>
        <v>0</v>
      </c>
      <c r="P298" s="41" t="s">
        <v>11</v>
      </c>
      <c r="Q298" s="39">
        <v>1</v>
      </c>
      <c r="R298" s="39">
        <v>1</v>
      </c>
      <c r="S298" s="42"/>
      <c r="T298" s="42">
        <f t="shared" si="77"/>
        <v>0</v>
      </c>
      <c r="U298" s="145"/>
      <c r="V298" s="53"/>
      <c r="W298" s="53"/>
      <c r="X298" s="53"/>
    </row>
    <row r="299" spans="1:24" ht="30" customHeight="1">
      <c r="A299" s="149" t="e">
        <f t="shared" si="66"/>
        <v>#REF!</v>
      </c>
      <c r="B299" s="187"/>
      <c r="C299" s="15" t="s">
        <v>1299</v>
      </c>
      <c r="D299" s="11">
        <v>5606</v>
      </c>
      <c r="E299" s="12" t="s">
        <v>393</v>
      </c>
      <c r="F299" s="13" t="s">
        <v>19</v>
      </c>
      <c r="G299" s="14">
        <v>20</v>
      </c>
      <c r="H299" s="50" t="s">
        <v>1529</v>
      </c>
      <c r="I299" s="13" t="s">
        <v>998</v>
      </c>
      <c r="J299" s="32" t="s">
        <v>1019</v>
      </c>
      <c r="K299" s="32">
        <v>96</v>
      </c>
      <c r="L299" s="45">
        <f t="shared" si="75"/>
        <v>0</v>
      </c>
      <c r="M299" s="38" t="s">
        <v>10</v>
      </c>
      <c r="N299" s="38">
        <v>4800</v>
      </c>
      <c r="O299" s="46">
        <f t="shared" si="76"/>
        <v>0</v>
      </c>
      <c r="P299" s="41" t="s">
        <v>11</v>
      </c>
      <c r="Q299" s="39">
        <v>1</v>
      </c>
      <c r="R299" s="39">
        <v>1</v>
      </c>
      <c r="S299" s="42"/>
      <c r="T299" s="42">
        <f t="shared" si="77"/>
        <v>0</v>
      </c>
      <c r="U299" s="145" t="s">
        <v>394</v>
      </c>
      <c r="V299" s="53"/>
      <c r="W299" s="53"/>
      <c r="X299" s="53"/>
    </row>
    <row r="300" spans="1:24" ht="30" customHeight="1">
      <c r="A300" s="149" t="e">
        <f t="shared" si="66"/>
        <v>#REF!</v>
      </c>
      <c r="B300" s="187"/>
      <c r="C300" s="15" t="str">
        <f t="shared" ref="C300:C302" si="83">C299</f>
        <v>多功能盒（T款20μL移液吸头）</v>
      </c>
      <c r="D300" s="11">
        <v>5607</v>
      </c>
      <c r="E300" s="12" t="s">
        <v>395</v>
      </c>
      <c r="F300" s="13" t="s">
        <v>19</v>
      </c>
      <c r="G300" s="14">
        <v>20</v>
      </c>
      <c r="H300" s="50" t="s">
        <v>1530</v>
      </c>
      <c r="I300" s="13" t="s">
        <v>981</v>
      </c>
      <c r="J300" s="32" t="s">
        <v>1019</v>
      </c>
      <c r="K300" s="32">
        <v>96</v>
      </c>
      <c r="L300" s="45">
        <f t="shared" si="75"/>
        <v>0</v>
      </c>
      <c r="M300" s="38" t="s">
        <v>10</v>
      </c>
      <c r="N300" s="38">
        <v>4800</v>
      </c>
      <c r="O300" s="46">
        <f t="shared" si="76"/>
        <v>0</v>
      </c>
      <c r="P300" s="41" t="s">
        <v>11</v>
      </c>
      <c r="Q300" s="39">
        <v>1</v>
      </c>
      <c r="R300" s="39">
        <v>1</v>
      </c>
      <c r="S300" s="42"/>
      <c r="T300" s="42">
        <f t="shared" si="77"/>
        <v>0</v>
      </c>
      <c r="U300" s="145"/>
      <c r="V300" s="53"/>
      <c r="W300" s="53"/>
      <c r="X300" s="53"/>
    </row>
    <row r="301" spans="1:24" ht="30" customHeight="1">
      <c r="A301" s="149" t="e">
        <f t="shared" si="66"/>
        <v>#REF!</v>
      </c>
      <c r="B301" s="187"/>
      <c r="C301" s="15" t="str">
        <f t="shared" si="83"/>
        <v>多功能盒（T款20μL移液吸头）</v>
      </c>
      <c r="D301" s="11">
        <v>5626</v>
      </c>
      <c r="E301" s="12" t="s">
        <v>396</v>
      </c>
      <c r="F301" s="13" t="s">
        <v>19</v>
      </c>
      <c r="G301" s="14">
        <v>20</v>
      </c>
      <c r="H301" s="50" t="s">
        <v>1531</v>
      </c>
      <c r="I301" s="13" t="s">
        <v>999</v>
      </c>
      <c r="J301" s="32" t="s">
        <v>1019</v>
      </c>
      <c r="K301" s="32">
        <v>96</v>
      </c>
      <c r="L301" s="45">
        <f t="shared" si="75"/>
        <v>0</v>
      </c>
      <c r="M301" s="38" t="s">
        <v>10</v>
      </c>
      <c r="N301" s="38">
        <v>4800</v>
      </c>
      <c r="O301" s="46">
        <f t="shared" si="76"/>
        <v>0</v>
      </c>
      <c r="P301" s="41" t="s">
        <v>11</v>
      </c>
      <c r="Q301" s="39">
        <v>1</v>
      </c>
      <c r="R301" s="39">
        <v>1</v>
      </c>
      <c r="S301" s="42"/>
      <c r="T301" s="42">
        <f t="shared" si="77"/>
        <v>0</v>
      </c>
      <c r="U301" s="145"/>
      <c r="V301" s="53"/>
      <c r="W301" s="53"/>
      <c r="X301" s="53"/>
    </row>
    <row r="302" spans="1:24" ht="30" customHeight="1">
      <c r="A302" s="149" t="e">
        <f t="shared" si="66"/>
        <v>#REF!</v>
      </c>
      <c r="B302" s="187"/>
      <c r="C302" s="15" t="str">
        <f t="shared" si="83"/>
        <v>多功能盒（T款20μL移液吸头）</v>
      </c>
      <c r="D302" s="11">
        <v>5627</v>
      </c>
      <c r="E302" s="12" t="s">
        <v>397</v>
      </c>
      <c r="F302" s="13" t="s">
        <v>19</v>
      </c>
      <c r="G302" s="14">
        <v>20</v>
      </c>
      <c r="H302" s="50" t="s">
        <v>1532</v>
      </c>
      <c r="I302" s="13" t="s">
        <v>1000</v>
      </c>
      <c r="J302" s="32" t="s">
        <v>1019</v>
      </c>
      <c r="K302" s="32">
        <v>96</v>
      </c>
      <c r="L302" s="45">
        <f t="shared" si="75"/>
        <v>0</v>
      </c>
      <c r="M302" s="38" t="s">
        <v>10</v>
      </c>
      <c r="N302" s="38">
        <v>4800</v>
      </c>
      <c r="O302" s="46">
        <f t="shared" si="76"/>
        <v>0</v>
      </c>
      <c r="P302" s="41" t="s">
        <v>11</v>
      </c>
      <c r="Q302" s="39">
        <v>1</v>
      </c>
      <c r="R302" s="39">
        <v>1</v>
      </c>
      <c r="S302" s="42"/>
      <c r="T302" s="42">
        <f t="shared" si="77"/>
        <v>0</v>
      </c>
      <c r="U302" s="145"/>
      <c r="V302" s="53"/>
      <c r="W302" s="53"/>
      <c r="X302" s="53"/>
    </row>
    <row r="303" spans="1:24" ht="30" customHeight="1">
      <c r="A303" s="149" t="e">
        <f t="shared" si="66"/>
        <v>#REF!</v>
      </c>
      <c r="B303" s="187"/>
      <c r="C303" s="15" t="s">
        <v>1300</v>
      </c>
      <c r="D303" s="11">
        <v>5706</v>
      </c>
      <c r="E303" s="12" t="s">
        <v>398</v>
      </c>
      <c r="F303" s="13" t="s">
        <v>19</v>
      </c>
      <c r="G303" s="14">
        <v>50</v>
      </c>
      <c r="H303" s="50" t="s">
        <v>1533</v>
      </c>
      <c r="I303" s="13" t="s">
        <v>948</v>
      </c>
      <c r="J303" s="32" t="s">
        <v>1019</v>
      </c>
      <c r="K303" s="32">
        <v>96</v>
      </c>
      <c r="L303" s="45">
        <f t="shared" si="75"/>
        <v>0</v>
      </c>
      <c r="M303" s="38" t="s">
        <v>10</v>
      </c>
      <c r="N303" s="38">
        <v>4800</v>
      </c>
      <c r="O303" s="46">
        <f t="shared" si="76"/>
        <v>0</v>
      </c>
      <c r="P303" s="41" t="s">
        <v>11</v>
      </c>
      <c r="Q303" s="39">
        <v>1</v>
      </c>
      <c r="R303" s="39">
        <v>1</v>
      </c>
      <c r="S303" s="42"/>
      <c r="T303" s="42">
        <f t="shared" si="77"/>
        <v>0</v>
      </c>
      <c r="U303" s="145"/>
      <c r="V303" s="53"/>
      <c r="W303" s="53"/>
      <c r="X303" s="53"/>
    </row>
    <row r="304" spans="1:24" ht="30" customHeight="1">
      <c r="A304" s="149" t="e">
        <f t="shared" si="66"/>
        <v>#REF!</v>
      </c>
      <c r="B304" s="187"/>
      <c r="C304" s="15" t="str">
        <f t="shared" ref="C304:C306" si="84">C303</f>
        <v>多功能盒（T款50μL移液吸头）</v>
      </c>
      <c r="D304" s="11">
        <v>5707</v>
      </c>
      <c r="E304" s="12" t="s">
        <v>399</v>
      </c>
      <c r="F304" s="13" t="s">
        <v>19</v>
      </c>
      <c r="G304" s="14">
        <v>50</v>
      </c>
      <c r="H304" s="50" t="s">
        <v>1534</v>
      </c>
      <c r="I304" s="13" t="s">
        <v>949</v>
      </c>
      <c r="J304" s="32" t="s">
        <v>1019</v>
      </c>
      <c r="K304" s="32">
        <v>96</v>
      </c>
      <c r="L304" s="45">
        <f t="shared" si="75"/>
        <v>0</v>
      </c>
      <c r="M304" s="38" t="s">
        <v>10</v>
      </c>
      <c r="N304" s="38">
        <v>4800</v>
      </c>
      <c r="O304" s="46">
        <f t="shared" si="76"/>
        <v>0</v>
      </c>
      <c r="P304" s="41" t="s">
        <v>11</v>
      </c>
      <c r="Q304" s="39">
        <v>1</v>
      </c>
      <c r="R304" s="39">
        <v>1</v>
      </c>
      <c r="S304" s="42"/>
      <c r="T304" s="42">
        <f t="shared" si="77"/>
        <v>0</v>
      </c>
      <c r="U304" s="145"/>
      <c r="V304" s="53"/>
      <c r="W304" s="53"/>
      <c r="X304" s="53"/>
    </row>
    <row r="305" spans="1:24" ht="30" customHeight="1">
      <c r="A305" s="149" t="e">
        <f t="shared" si="66"/>
        <v>#REF!</v>
      </c>
      <c r="B305" s="187"/>
      <c r="C305" s="15" t="str">
        <f t="shared" si="84"/>
        <v>多功能盒（T款50μL移液吸头）</v>
      </c>
      <c r="D305" s="11">
        <v>5726</v>
      </c>
      <c r="E305" s="12" t="s">
        <v>400</v>
      </c>
      <c r="F305" s="13" t="s">
        <v>19</v>
      </c>
      <c r="G305" s="14">
        <v>50</v>
      </c>
      <c r="H305" s="50" t="s">
        <v>1535</v>
      </c>
      <c r="I305" s="13" t="s">
        <v>1001</v>
      </c>
      <c r="J305" s="32" t="s">
        <v>1019</v>
      </c>
      <c r="K305" s="32">
        <v>96</v>
      </c>
      <c r="L305" s="45">
        <f t="shared" si="75"/>
        <v>0</v>
      </c>
      <c r="M305" s="38" t="s">
        <v>10</v>
      </c>
      <c r="N305" s="38">
        <v>4800</v>
      </c>
      <c r="O305" s="46">
        <f t="shared" si="76"/>
        <v>0</v>
      </c>
      <c r="P305" s="41" t="s">
        <v>11</v>
      </c>
      <c r="Q305" s="39">
        <v>1</v>
      </c>
      <c r="R305" s="39">
        <v>1</v>
      </c>
      <c r="S305" s="42"/>
      <c r="T305" s="42">
        <f t="shared" si="77"/>
        <v>0</v>
      </c>
      <c r="U305" s="145"/>
      <c r="V305" s="53"/>
      <c r="W305" s="53"/>
      <c r="X305" s="53"/>
    </row>
    <row r="306" spans="1:24" ht="30" customHeight="1">
      <c r="A306" s="149" t="e">
        <f t="shared" si="66"/>
        <v>#REF!</v>
      </c>
      <c r="B306" s="187"/>
      <c r="C306" s="15" t="str">
        <f t="shared" si="84"/>
        <v>多功能盒（T款50μL移液吸头）</v>
      </c>
      <c r="D306" s="11">
        <v>5727</v>
      </c>
      <c r="E306" s="12" t="s">
        <v>401</v>
      </c>
      <c r="F306" s="13" t="s">
        <v>19</v>
      </c>
      <c r="G306" s="14">
        <v>50</v>
      </c>
      <c r="H306" s="50" t="s">
        <v>1536</v>
      </c>
      <c r="I306" s="13" t="s">
        <v>1002</v>
      </c>
      <c r="J306" s="32" t="s">
        <v>1019</v>
      </c>
      <c r="K306" s="32">
        <v>96</v>
      </c>
      <c r="L306" s="45">
        <f t="shared" si="75"/>
        <v>0</v>
      </c>
      <c r="M306" s="38" t="s">
        <v>10</v>
      </c>
      <c r="N306" s="38">
        <v>4800</v>
      </c>
      <c r="O306" s="46">
        <f t="shared" si="76"/>
        <v>0</v>
      </c>
      <c r="P306" s="41" t="s">
        <v>11</v>
      </c>
      <c r="Q306" s="39">
        <v>1</v>
      </c>
      <c r="R306" s="39">
        <v>1</v>
      </c>
      <c r="S306" s="42"/>
      <c r="T306" s="42">
        <f t="shared" si="77"/>
        <v>0</v>
      </c>
      <c r="U306" s="145"/>
      <c r="V306" s="53"/>
      <c r="W306" s="53"/>
      <c r="X306" s="53"/>
    </row>
    <row r="307" spans="1:24" ht="30" customHeight="1">
      <c r="A307" s="149" t="e">
        <f t="shared" si="66"/>
        <v>#REF!</v>
      </c>
      <c r="B307" s="187"/>
      <c r="C307" s="15" t="s">
        <v>1301</v>
      </c>
      <c r="D307" s="11">
        <v>5806</v>
      </c>
      <c r="E307" s="12" t="s">
        <v>402</v>
      </c>
      <c r="F307" s="13" t="s">
        <v>1018</v>
      </c>
      <c r="G307" s="14">
        <v>200</v>
      </c>
      <c r="H307" s="50" t="s">
        <v>1537</v>
      </c>
      <c r="I307" s="13" t="s">
        <v>956</v>
      </c>
      <c r="J307" s="32" t="s">
        <v>1019</v>
      </c>
      <c r="K307" s="32">
        <v>96</v>
      </c>
      <c r="L307" s="45">
        <f t="shared" si="75"/>
        <v>0</v>
      </c>
      <c r="M307" s="38" t="s">
        <v>10</v>
      </c>
      <c r="N307" s="38">
        <v>6912</v>
      </c>
      <c r="O307" s="46">
        <f t="shared" si="76"/>
        <v>0</v>
      </c>
      <c r="P307" s="41" t="s">
        <v>11</v>
      </c>
      <c r="Q307" s="39">
        <v>1</v>
      </c>
      <c r="R307" s="39">
        <v>1</v>
      </c>
      <c r="S307" s="42"/>
      <c r="T307" s="42">
        <f t="shared" si="77"/>
        <v>0</v>
      </c>
      <c r="U307" s="145"/>
      <c r="V307" s="53"/>
      <c r="W307" s="53"/>
      <c r="X307" s="53"/>
    </row>
    <row r="308" spans="1:24" ht="30" customHeight="1">
      <c r="A308" s="149" t="e">
        <f t="shared" si="66"/>
        <v>#REF!</v>
      </c>
      <c r="B308" s="187"/>
      <c r="C308" s="15" t="str">
        <f t="shared" ref="C308:C310" si="85">C307</f>
        <v>多功能盒（T款200μL移液吸头）</v>
      </c>
      <c r="D308" s="11">
        <v>5807</v>
      </c>
      <c r="E308" s="12" t="s">
        <v>403</v>
      </c>
      <c r="F308" s="13" t="s">
        <v>1018</v>
      </c>
      <c r="G308" s="14">
        <v>200</v>
      </c>
      <c r="H308" s="50" t="s">
        <v>1538</v>
      </c>
      <c r="I308" s="13" t="s">
        <v>957</v>
      </c>
      <c r="J308" s="32" t="s">
        <v>1019</v>
      </c>
      <c r="K308" s="32">
        <v>96</v>
      </c>
      <c r="L308" s="45">
        <f t="shared" si="75"/>
        <v>0</v>
      </c>
      <c r="M308" s="38" t="s">
        <v>10</v>
      </c>
      <c r="N308" s="38">
        <v>6912</v>
      </c>
      <c r="O308" s="46">
        <f t="shared" si="76"/>
        <v>0</v>
      </c>
      <c r="P308" s="41" t="s">
        <v>11</v>
      </c>
      <c r="Q308" s="39">
        <v>1</v>
      </c>
      <c r="R308" s="39">
        <v>1</v>
      </c>
      <c r="S308" s="42"/>
      <c r="T308" s="42">
        <f t="shared" si="77"/>
        <v>0</v>
      </c>
      <c r="U308" s="145"/>
      <c r="V308" s="53"/>
      <c r="W308" s="53"/>
      <c r="X308" s="53"/>
    </row>
    <row r="309" spans="1:24" ht="30" customHeight="1">
      <c r="A309" s="149" t="e">
        <f t="shared" si="66"/>
        <v>#REF!</v>
      </c>
      <c r="B309" s="187"/>
      <c r="C309" s="15" t="str">
        <f t="shared" si="85"/>
        <v>多功能盒（T款200μL移液吸头）</v>
      </c>
      <c r="D309" s="11">
        <v>5826</v>
      </c>
      <c r="E309" s="12" t="s">
        <v>404</v>
      </c>
      <c r="F309" s="13" t="s">
        <v>1018</v>
      </c>
      <c r="G309" s="14">
        <v>200</v>
      </c>
      <c r="H309" s="50" t="s">
        <v>1539</v>
      </c>
      <c r="I309" s="13" t="s">
        <v>1003</v>
      </c>
      <c r="J309" s="32" t="s">
        <v>1019</v>
      </c>
      <c r="K309" s="32">
        <v>96</v>
      </c>
      <c r="L309" s="45">
        <f t="shared" si="75"/>
        <v>0</v>
      </c>
      <c r="M309" s="38" t="s">
        <v>10</v>
      </c>
      <c r="N309" s="38">
        <v>6912</v>
      </c>
      <c r="O309" s="46">
        <f t="shared" si="76"/>
        <v>0</v>
      </c>
      <c r="P309" s="41" t="s">
        <v>11</v>
      </c>
      <c r="Q309" s="39">
        <v>1</v>
      </c>
      <c r="R309" s="39">
        <v>1</v>
      </c>
      <c r="S309" s="42"/>
      <c r="T309" s="42">
        <f t="shared" si="77"/>
        <v>0</v>
      </c>
      <c r="U309" s="145"/>
      <c r="V309" s="53"/>
      <c r="W309" s="53"/>
      <c r="X309" s="53"/>
    </row>
    <row r="310" spans="1:24" ht="30" customHeight="1">
      <c r="A310" s="149" t="e">
        <f t="shared" si="66"/>
        <v>#REF!</v>
      </c>
      <c r="B310" s="187"/>
      <c r="C310" s="15" t="str">
        <f t="shared" si="85"/>
        <v>多功能盒（T款200μL移液吸头）</v>
      </c>
      <c r="D310" s="11">
        <v>5827</v>
      </c>
      <c r="E310" s="12" t="s">
        <v>405</v>
      </c>
      <c r="F310" s="13" t="s">
        <v>1018</v>
      </c>
      <c r="G310" s="14">
        <v>200</v>
      </c>
      <c r="H310" s="50" t="s">
        <v>1540</v>
      </c>
      <c r="I310" s="13" t="s">
        <v>1004</v>
      </c>
      <c r="J310" s="32" t="s">
        <v>1019</v>
      </c>
      <c r="K310" s="32">
        <v>96</v>
      </c>
      <c r="L310" s="45">
        <f t="shared" si="75"/>
        <v>0</v>
      </c>
      <c r="M310" s="38" t="s">
        <v>10</v>
      </c>
      <c r="N310" s="38">
        <v>6912</v>
      </c>
      <c r="O310" s="46">
        <f t="shared" si="76"/>
        <v>0</v>
      </c>
      <c r="P310" s="41" t="s">
        <v>11</v>
      </c>
      <c r="Q310" s="39">
        <v>1</v>
      </c>
      <c r="R310" s="39">
        <v>1</v>
      </c>
      <c r="S310" s="42"/>
      <c r="T310" s="42">
        <f t="shared" si="77"/>
        <v>0</v>
      </c>
      <c r="U310" s="145"/>
      <c r="V310" s="53"/>
      <c r="W310" s="53"/>
      <c r="X310" s="53"/>
    </row>
    <row r="311" spans="1:24" ht="30" customHeight="1">
      <c r="A311" s="149" t="e">
        <f t="shared" si="66"/>
        <v>#REF!</v>
      </c>
      <c r="B311" s="187"/>
      <c r="C311" s="15" t="s">
        <v>1302</v>
      </c>
      <c r="D311" s="11">
        <v>5906</v>
      </c>
      <c r="E311" s="12" t="s">
        <v>406</v>
      </c>
      <c r="F311" s="13" t="s">
        <v>1066</v>
      </c>
      <c r="G311" s="14">
        <v>1000</v>
      </c>
      <c r="H311" s="50" t="s">
        <v>1541</v>
      </c>
      <c r="I311" s="13" t="s">
        <v>968</v>
      </c>
      <c r="J311" s="32" t="s">
        <v>1019</v>
      </c>
      <c r="K311" s="32">
        <v>96</v>
      </c>
      <c r="L311" s="45">
        <f t="shared" si="75"/>
        <v>0</v>
      </c>
      <c r="M311" s="38" t="s">
        <v>10</v>
      </c>
      <c r="N311" s="38">
        <v>4608</v>
      </c>
      <c r="O311" s="46">
        <f t="shared" si="76"/>
        <v>0</v>
      </c>
      <c r="P311" s="41" t="s">
        <v>11</v>
      </c>
      <c r="Q311" s="39">
        <v>1</v>
      </c>
      <c r="R311" s="39">
        <v>1</v>
      </c>
      <c r="S311" s="42"/>
      <c r="T311" s="42">
        <f t="shared" si="77"/>
        <v>0</v>
      </c>
      <c r="U311" s="145"/>
      <c r="V311" s="53"/>
      <c r="W311" s="53"/>
      <c r="X311" s="53"/>
    </row>
    <row r="312" spans="1:24" ht="30" customHeight="1">
      <c r="A312" s="149" t="e">
        <f t="shared" si="66"/>
        <v>#REF!</v>
      </c>
      <c r="B312" s="187"/>
      <c r="C312" s="15" t="str">
        <f t="shared" ref="C312:C314" si="86">C311</f>
        <v>多功能盒（T款1000μL移液吸头）</v>
      </c>
      <c r="D312" s="11">
        <v>5907</v>
      </c>
      <c r="E312" s="12" t="s">
        <v>407</v>
      </c>
      <c r="F312" s="13" t="s">
        <v>1066</v>
      </c>
      <c r="G312" s="14">
        <v>1000</v>
      </c>
      <c r="H312" s="50" t="s">
        <v>1542</v>
      </c>
      <c r="I312" s="13" t="s">
        <v>969</v>
      </c>
      <c r="J312" s="32" t="s">
        <v>1019</v>
      </c>
      <c r="K312" s="32">
        <v>96</v>
      </c>
      <c r="L312" s="45">
        <f t="shared" si="75"/>
        <v>0</v>
      </c>
      <c r="M312" s="38" t="s">
        <v>10</v>
      </c>
      <c r="N312" s="38">
        <v>4608</v>
      </c>
      <c r="O312" s="46">
        <f t="shared" si="76"/>
        <v>0</v>
      </c>
      <c r="P312" s="41" t="s">
        <v>11</v>
      </c>
      <c r="Q312" s="39">
        <v>1</v>
      </c>
      <c r="R312" s="39">
        <v>1</v>
      </c>
      <c r="S312" s="42"/>
      <c r="T312" s="42">
        <f t="shared" si="77"/>
        <v>0</v>
      </c>
      <c r="U312" s="145"/>
      <c r="V312" s="53"/>
      <c r="W312" s="53"/>
      <c r="X312" s="53"/>
    </row>
    <row r="313" spans="1:24" ht="30" customHeight="1">
      <c r="A313" s="149" t="e">
        <f t="shared" si="66"/>
        <v>#REF!</v>
      </c>
      <c r="B313" s="187"/>
      <c r="C313" s="15" t="str">
        <f t="shared" si="86"/>
        <v>多功能盒（T款1000μL移液吸头）</v>
      </c>
      <c r="D313" s="11">
        <v>5926</v>
      </c>
      <c r="E313" s="12" t="s">
        <v>408</v>
      </c>
      <c r="F313" s="13" t="s">
        <v>1066</v>
      </c>
      <c r="G313" s="14">
        <v>1000</v>
      </c>
      <c r="H313" s="50" t="s">
        <v>1543</v>
      </c>
      <c r="I313" s="13" t="s">
        <v>1005</v>
      </c>
      <c r="J313" s="32" t="s">
        <v>1019</v>
      </c>
      <c r="K313" s="32">
        <v>96</v>
      </c>
      <c r="L313" s="45">
        <f t="shared" si="75"/>
        <v>0</v>
      </c>
      <c r="M313" s="38" t="s">
        <v>10</v>
      </c>
      <c r="N313" s="38">
        <v>4608</v>
      </c>
      <c r="O313" s="46">
        <f t="shared" si="76"/>
        <v>0</v>
      </c>
      <c r="P313" s="41" t="s">
        <v>11</v>
      </c>
      <c r="Q313" s="39">
        <v>1</v>
      </c>
      <c r="R313" s="39">
        <v>1</v>
      </c>
      <c r="S313" s="42"/>
      <c r="T313" s="42">
        <f t="shared" si="77"/>
        <v>0</v>
      </c>
      <c r="U313" s="145"/>
      <c r="V313" s="53"/>
      <c r="W313" s="53"/>
      <c r="X313" s="53"/>
    </row>
    <row r="314" spans="1:24" ht="30" customHeight="1">
      <c r="A314" s="149" t="e">
        <f t="shared" si="66"/>
        <v>#REF!</v>
      </c>
      <c r="B314" s="187"/>
      <c r="C314" s="15" t="str">
        <f t="shared" si="86"/>
        <v>多功能盒（T款1000μL移液吸头）</v>
      </c>
      <c r="D314" s="11">
        <v>5927</v>
      </c>
      <c r="E314" s="12" t="s">
        <v>409</v>
      </c>
      <c r="F314" s="13" t="s">
        <v>1066</v>
      </c>
      <c r="G314" s="14">
        <v>1000</v>
      </c>
      <c r="H314" s="50" t="s">
        <v>1544</v>
      </c>
      <c r="I314" s="13" t="s">
        <v>1006</v>
      </c>
      <c r="J314" s="32" t="s">
        <v>1019</v>
      </c>
      <c r="K314" s="32">
        <v>96</v>
      </c>
      <c r="L314" s="45">
        <f t="shared" si="75"/>
        <v>0</v>
      </c>
      <c r="M314" s="38" t="s">
        <v>10</v>
      </c>
      <c r="N314" s="38">
        <v>4608</v>
      </c>
      <c r="O314" s="46">
        <f t="shared" si="76"/>
        <v>0</v>
      </c>
      <c r="P314" s="41" t="s">
        <v>11</v>
      </c>
      <c r="Q314" s="39">
        <v>1</v>
      </c>
      <c r="R314" s="39">
        <v>1</v>
      </c>
      <c r="S314" s="42"/>
      <c r="T314" s="42">
        <f t="shared" si="77"/>
        <v>0</v>
      </c>
      <c r="U314" s="145"/>
      <c r="V314" s="53"/>
      <c r="W314" s="53"/>
      <c r="X314" s="53"/>
    </row>
    <row r="315" spans="1:24" ht="30" customHeight="1">
      <c r="A315" s="149" t="e">
        <f t="shared" ref="A315:A322" si="87">A314</f>
        <v>#REF!</v>
      </c>
      <c r="B315" s="187"/>
      <c r="C315" s="15" t="s">
        <v>1303</v>
      </c>
      <c r="D315" s="11">
        <v>6006</v>
      </c>
      <c r="E315" s="12" t="s">
        <v>410</v>
      </c>
      <c r="F315" s="13" t="s">
        <v>19</v>
      </c>
      <c r="G315" s="14">
        <v>50</v>
      </c>
      <c r="H315" s="50" t="s">
        <v>1545</v>
      </c>
      <c r="I315" s="13" t="s">
        <v>948</v>
      </c>
      <c r="J315" s="32" t="s">
        <v>1019</v>
      </c>
      <c r="K315" s="32">
        <v>96</v>
      </c>
      <c r="L315" s="45">
        <f t="shared" si="75"/>
        <v>0</v>
      </c>
      <c r="M315" s="38" t="s">
        <v>10</v>
      </c>
      <c r="N315" s="38">
        <v>4800</v>
      </c>
      <c r="O315" s="46">
        <f t="shared" si="76"/>
        <v>0</v>
      </c>
      <c r="P315" s="41" t="s">
        <v>11</v>
      </c>
      <c r="Q315" s="39">
        <v>1</v>
      </c>
      <c r="R315" s="39">
        <v>1</v>
      </c>
      <c r="S315" s="42"/>
      <c r="T315" s="42">
        <f t="shared" si="77"/>
        <v>0</v>
      </c>
      <c r="U315" s="145"/>
      <c r="V315" s="53"/>
      <c r="W315" s="53"/>
      <c r="X315" s="53"/>
    </row>
    <row r="316" spans="1:24" ht="30" customHeight="1">
      <c r="A316" s="149" t="e">
        <f t="shared" si="87"/>
        <v>#REF!</v>
      </c>
      <c r="B316" s="187"/>
      <c r="C316" s="15" t="str">
        <f t="shared" ref="C316:C318" si="88">C315</f>
        <v>多功能盒（M款50μL移液吸头）</v>
      </c>
      <c r="D316" s="11">
        <v>6007</v>
      </c>
      <c r="E316" s="12" t="s">
        <v>411</v>
      </c>
      <c r="F316" s="13" t="s">
        <v>19</v>
      </c>
      <c r="G316" s="14">
        <v>50</v>
      </c>
      <c r="H316" s="50" t="s">
        <v>1546</v>
      </c>
      <c r="I316" s="13" t="s">
        <v>949</v>
      </c>
      <c r="J316" s="32" t="s">
        <v>1019</v>
      </c>
      <c r="K316" s="32">
        <v>96</v>
      </c>
      <c r="L316" s="45">
        <f t="shared" si="75"/>
        <v>0</v>
      </c>
      <c r="M316" s="38" t="s">
        <v>10</v>
      </c>
      <c r="N316" s="38">
        <v>4800</v>
      </c>
      <c r="O316" s="46">
        <f t="shared" si="76"/>
        <v>0</v>
      </c>
      <c r="P316" s="41" t="s">
        <v>11</v>
      </c>
      <c r="Q316" s="39">
        <v>1</v>
      </c>
      <c r="R316" s="39">
        <v>1</v>
      </c>
      <c r="S316" s="42"/>
      <c r="T316" s="42">
        <f t="shared" si="77"/>
        <v>0</v>
      </c>
      <c r="U316" s="145"/>
      <c r="V316" s="53"/>
      <c r="W316" s="53"/>
      <c r="X316" s="53"/>
    </row>
    <row r="317" spans="1:24" ht="30" customHeight="1">
      <c r="A317" s="149" t="e">
        <f t="shared" si="87"/>
        <v>#REF!</v>
      </c>
      <c r="B317" s="187"/>
      <c r="C317" s="15" t="str">
        <f t="shared" si="88"/>
        <v>多功能盒（M款50μL移液吸头）</v>
      </c>
      <c r="D317" s="11">
        <v>6026</v>
      </c>
      <c r="E317" s="12" t="s">
        <v>412</v>
      </c>
      <c r="F317" s="13" t="s">
        <v>19</v>
      </c>
      <c r="G317" s="14">
        <v>50</v>
      </c>
      <c r="H317" s="50" t="s">
        <v>1547</v>
      </c>
      <c r="I317" s="13" t="s">
        <v>1001</v>
      </c>
      <c r="J317" s="32" t="s">
        <v>1019</v>
      </c>
      <c r="K317" s="32">
        <v>96</v>
      </c>
      <c r="L317" s="45">
        <f t="shared" si="75"/>
        <v>0</v>
      </c>
      <c r="M317" s="38" t="s">
        <v>10</v>
      </c>
      <c r="N317" s="38">
        <v>4800</v>
      </c>
      <c r="O317" s="46">
        <f t="shared" si="76"/>
        <v>0</v>
      </c>
      <c r="P317" s="41" t="s">
        <v>11</v>
      </c>
      <c r="Q317" s="39">
        <v>1</v>
      </c>
      <c r="R317" s="39">
        <v>1</v>
      </c>
      <c r="S317" s="42"/>
      <c r="T317" s="42">
        <f t="shared" si="77"/>
        <v>0</v>
      </c>
      <c r="U317" s="145"/>
      <c r="V317" s="53"/>
      <c r="W317" s="53"/>
      <c r="X317" s="53"/>
    </row>
    <row r="318" spans="1:24" ht="30" customHeight="1">
      <c r="A318" s="149" t="e">
        <f t="shared" si="87"/>
        <v>#REF!</v>
      </c>
      <c r="B318" s="187"/>
      <c r="C318" s="15" t="str">
        <f t="shared" si="88"/>
        <v>多功能盒（M款50μL移液吸头）</v>
      </c>
      <c r="D318" s="11">
        <v>6027</v>
      </c>
      <c r="E318" s="12" t="s">
        <v>413</v>
      </c>
      <c r="F318" s="13" t="s">
        <v>19</v>
      </c>
      <c r="G318" s="14">
        <v>50</v>
      </c>
      <c r="H318" s="50" t="s">
        <v>1548</v>
      </c>
      <c r="I318" s="13" t="s">
        <v>1002</v>
      </c>
      <c r="J318" s="32" t="s">
        <v>1019</v>
      </c>
      <c r="K318" s="32">
        <v>96</v>
      </c>
      <c r="L318" s="45">
        <f t="shared" si="75"/>
        <v>0</v>
      </c>
      <c r="M318" s="38" t="s">
        <v>10</v>
      </c>
      <c r="N318" s="38">
        <v>4800</v>
      </c>
      <c r="O318" s="46">
        <f t="shared" si="76"/>
        <v>0</v>
      </c>
      <c r="P318" s="41" t="s">
        <v>11</v>
      </c>
      <c r="Q318" s="39">
        <v>1</v>
      </c>
      <c r="R318" s="39">
        <v>1</v>
      </c>
      <c r="S318" s="42"/>
      <c r="T318" s="42">
        <f t="shared" si="77"/>
        <v>0</v>
      </c>
      <c r="U318" s="145"/>
      <c r="V318" s="53"/>
      <c r="W318" s="53"/>
      <c r="X318" s="53"/>
    </row>
    <row r="319" spans="1:24" ht="30" customHeight="1">
      <c r="A319" s="149" t="e">
        <f t="shared" si="87"/>
        <v>#REF!</v>
      </c>
      <c r="B319" s="187"/>
      <c r="C319" s="15" t="s">
        <v>1304</v>
      </c>
      <c r="D319" s="11">
        <v>6106</v>
      </c>
      <c r="E319" s="12" t="s">
        <v>414</v>
      </c>
      <c r="F319" s="13" t="s">
        <v>1018</v>
      </c>
      <c r="G319" s="14">
        <v>200</v>
      </c>
      <c r="H319" s="50" t="s">
        <v>1549</v>
      </c>
      <c r="I319" s="13" t="s">
        <v>956</v>
      </c>
      <c r="J319" s="32" t="s">
        <v>1019</v>
      </c>
      <c r="K319" s="32">
        <v>96</v>
      </c>
      <c r="L319" s="45">
        <f t="shared" si="75"/>
        <v>0</v>
      </c>
      <c r="M319" s="38" t="s">
        <v>10</v>
      </c>
      <c r="N319" s="38">
        <v>6912</v>
      </c>
      <c r="O319" s="46">
        <f t="shared" si="76"/>
        <v>0</v>
      </c>
      <c r="P319" s="41" t="s">
        <v>11</v>
      </c>
      <c r="Q319" s="39">
        <v>1</v>
      </c>
      <c r="R319" s="39">
        <v>1</v>
      </c>
      <c r="S319" s="42"/>
      <c r="T319" s="42">
        <f t="shared" si="77"/>
        <v>0</v>
      </c>
      <c r="U319" s="145"/>
      <c r="V319" s="53"/>
      <c r="W319" s="53"/>
      <c r="X319" s="53"/>
    </row>
    <row r="320" spans="1:24" ht="30" customHeight="1">
      <c r="A320" s="149" t="e">
        <f t="shared" si="87"/>
        <v>#REF!</v>
      </c>
      <c r="B320" s="187"/>
      <c r="C320" s="15" t="str">
        <f t="shared" ref="C320:C322" si="89">C319</f>
        <v>多功能盒（M款200μL移液吸头）</v>
      </c>
      <c r="D320" s="11">
        <v>6107</v>
      </c>
      <c r="E320" s="12" t="s">
        <v>415</v>
      </c>
      <c r="F320" s="13" t="s">
        <v>1018</v>
      </c>
      <c r="G320" s="14">
        <v>200</v>
      </c>
      <c r="H320" s="50" t="s">
        <v>1550</v>
      </c>
      <c r="I320" s="13" t="s">
        <v>957</v>
      </c>
      <c r="J320" s="32" t="s">
        <v>1019</v>
      </c>
      <c r="K320" s="32">
        <v>96</v>
      </c>
      <c r="L320" s="45">
        <f t="shared" si="75"/>
        <v>0</v>
      </c>
      <c r="M320" s="38" t="s">
        <v>10</v>
      </c>
      <c r="N320" s="38">
        <v>6912</v>
      </c>
      <c r="O320" s="46">
        <f t="shared" si="76"/>
        <v>0</v>
      </c>
      <c r="P320" s="41" t="s">
        <v>11</v>
      </c>
      <c r="Q320" s="39">
        <v>1</v>
      </c>
      <c r="R320" s="39">
        <v>1</v>
      </c>
      <c r="S320" s="42"/>
      <c r="T320" s="42">
        <f t="shared" si="77"/>
        <v>0</v>
      </c>
      <c r="U320" s="145"/>
      <c r="V320" s="53"/>
      <c r="W320" s="53"/>
      <c r="X320" s="53"/>
    </row>
    <row r="321" spans="1:24" ht="30" customHeight="1">
      <c r="A321" s="149" t="e">
        <f t="shared" si="87"/>
        <v>#REF!</v>
      </c>
      <c r="B321" s="187"/>
      <c r="C321" s="15" t="str">
        <f t="shared" si="89"/>
        <v>多功能盒（M款200μL移液吸头）</v>
      </c>
      <c r="D321" s="11">
        <v>6126</v>
      </c>
      <c r="E321" s="12" t="s">
        <v>416</v>
      </c>
      <c r="F321" s="13" t="s">
        <v>1018</v>
      </c>
      <c r="G321" s="14">
        <v>200</v>
      </c>
      <c r="H321" s="50" t="s">
        <v>1551</v>
      </c>
      <c r="I321" s="13" t="s">
        <v>1003</v>
      </c>
      <c r="J321" s="32" t="s">
        <v>1019</v>
      </c>
      <c r="K321" s="32">
        <v>96</v>
      </c>
      <c r="L321" s="45">
        <f t="shared" si="75"/>
        <v>0</v>
      </c>
      <c r="M321" s="38" t="s">
        <v>10</v>
      </c>
      <c r="N321" s="38">
        <v>6912</v>
      </c>
      <c r="O321" s="46">
        <f t="shared" si="76"/>
        <v>0</v>
      </c>
      <c r="P321" s="41" t="s">
        <v>11</v>
      </c>
      <c r="Q321" s="39">
        <v>1</v>
      </c>
      <c r="R321" s="39">
        <v>1</v>
      </c>
      <c r="S321" s="42"/>
      <c r="T321" s="42">
        <f t="shared" si="77"/>
        <v>0</v>
      </c>
      <c r="U321" s="145"/>
      <c r="V321" s="53"/>
      <c r="W321" s="53"/>
      <c r="X321" s="53"/>
    </row>
    <row r="322" spans="1:24" ht="30" customHeight="1">
      <c r="A322" s="149" t="e">
        <f t="shared" si="87"/>
        <v>#REF!</v>
      </c>
      <c r="B322" s="188"/>
      <c r="C322" s="15" t="str">
        <f t="shared" si="89"/>
        <v>多功能盒（M款200μL移液吸头）</v>
      </c>
      <c r="D322" s="11">
        <v>6127</v>
      </c>
      <c r="E322" s="12" t="s">
        <v>417</v>
      </c>
      <c r="F322" s="13" t="s">
        <v>1018</v>
      </c>
      <c r="G322" s="14">
        <v>200</v>
      </c>
      <c r="H322" s="50" t="s">
        <v>1552</v>
      </c>
      <c r="I322" s="13" t="s">
        <v>1004</v>
      </c>
      <c r="J322" s="32" t="s">
        <v>1019</v>
      </c>
      <c r="K322" s="32">
        <v>96</v>
      </c>
      <c r="L322" s="45">
        <f t="shared" si="75"/>
        <v>0</v>
      </c>
      <c r="M322" s="38" t="s">
        <v>10</v>
      </c>
      <c r="N322" s="38">
        <v>6912</v>
      </c>
      <c r="O322" s="46">
        <f t="shared" si="76"/>
        <v>0</v>
      </c>
      <c r="P322" s="41" t="s">
        <v>11</v>
      </c>
      <c r="Q322" s="39">
        <v>1</v>
      </c>
      <c r="R322" s="39">
        <v>1</v>
      </c>
      <c r="S322" s="42"/>
      <c r="T322" s="42">
        <f t="shared" si="77"/>
        <v>0</v>
      </c>
      <c r="U322" s="146"/>
      <c r="V322" s="53"/>
      <c r="W322" s="53"/>
      <c r="X322" s="53"/>
    </row>
    <row r="323" spans="1:24" ht="30" customHeight="1">
      <c r="A323" s="198" t="s">
        <v>1251</v>
      </c>
      <c r="B323" s="201" t="s">
        <v>1155</v>
      </c>
      <c r="C323" s="15" t="s">
        <v>419</v>
      </c>
      <c r="D323" s="11">
        <v>6201</v>
      </c>
      <c r="E323" s="12" t="s">
        <v>420</v>
      </c>
      <c r="F323" s="13" t="s">
        <v>421</v>
      </c>
      <c r="G323" s="14">
        <v>200</v>
      </c>
      <c r="H323" s="50" t="s">
        <v>1553</v>
      </c>
      <c r="I323" s="13" t="s">
        <v>422</v>
      </c>
      <c r="J323" s="32" t="s">
        <v>1019</v>
      </c>
      <c r="K323" s="32">
        <v>10</v>
      </c>
      <c r="L323" s="45">
        <f t="shared" si="75"/>
        <v>0</v>
      </c>
      <c r="M323" s="38" t="s">
        <v>423</v>
      </c>
      <c r="N323" s="38">
        <v>120</v>
      </c>
      <c r="O323" s="46">
        <f t="shared" si="76"/>
        <v>0</v>
      </c>
      <c r="P323" s="41" t="s">
        <v>11</v>
      </c>
      <c r="Q323" s="39">
        <v>1</v>
      </c>
      <c r="R323" s="39">
        <v>1</v>
      </c>
      <c r="S323" s="42"/>
      <c r="T323" s="42">
        <f t="shared" si="77"/>
        <v>0</v>
      </c>
      <c r="U323" s="99" t="s">
        <v>1074</v>
      </c>
      <c r="V323" s="100"/>
      <c r="W323" s="100"/>
      <c r="X323" s="101"/>
    </row>
    <row r="324" spans="1:24" ht="30" customHeight="1">
      <c r="A324" s="199"/>
      <c r="B324" s="202"/>
      <c r="C324" s="15" t="s">
        <v>419</v>
      </c>
      <c r="D324" s="11">
        <v>6202</v>
      </c>
      <c r="E324" s="12" t="s">
        <v>424</v>
      </c>
      <c r="F324" s="13" t="s">
        <v>421</v>
      </c>
      <c r="G324" s="14">
        <v>200</v>
      </c>
      <c r="H324" s="50" t="s">
        <v>1554</v>
      </c>
      <c r="I324" s="13" t="s">
        <v>425</v>
      </c>
      <c r="J324" s="32" t="s">
        <v>1019</v>
      </c>
      <c r="K324" s="32">
        <v>10</v>
      </c>
      <c r="L324" s="45">
        <f t="shared" si="75"/>
        <v>0</v>
      </c>
      <c r="M324" s="38" t="s">
        <v>423</v>
      </c>
      <c r="N324" s="38">
        <v>120</v>
      </c>
      <c r="O324" s="46">
        <f t="shared" si="76"/>
        <v>0</v>
      </c>
      <c r="P324" s="41" t="s">
        <v>11</v>
      </c>
      <c r="Q324" s="39">
        <v>1</v>
      </c>
      <c r="R324" s="39">
        <v>1</v>
      </c>
      <c r="S324" s="42"/>
      <c r="T324" s="42">
        <f t="shared" si="77"/>
        <v>0</v>
      </c>
      <c r="U324" s="121"/>
      <c r="V324" s="122"/>
      <c r="W324" s="122"/>
      <c r="X324" s="123"/>
    </row>
    <row r="325" spans="1:24" ht="30" customHeight="1">
      <c r="A325" s="199"/>
      <c r="B325" s="202"/>
      <c r="C325" s="15" t="s">
        <v>426</v>
      </c>
      <c r="D325" s="11">
        <v>6203</v>
      </c>
      <c r="E325" s="12" t="s">
        <v>427</v>
      </c>
      <c r="F325" s="13" t="s">
        <v>421</v>
      </c>
      <c r="G325" s="14">
        <v>200</v>
      </c>
      <c r="H325" s="50" t="s">
        <v>1555</v>
      </c>
      <c r="I325" s="13" t="s">
        <v>428</v>
      </c>
      <c r="J325" s="32" t="s">
        <v>1019</v>
      </c>
      <c r="K325" s="32">
        <v>10</v>
      </c>
      <c r="L325" s="45">
        <f t="shared" si="75"/>
        <v>0</v>
      </c>
      <c r="M325" s="38" t="s">
        <v>423</v>
      </c>
      <c r="N325" s="38">
        <v>120</v>
      </c>
      <c r="O325" s="46">
        <f t="shared" si="76"/>
        <v>0</v>
      </c>
      <c r="P325" s="41" t="s">
        <v>11</v>
      </c>
      <c r="Q325" s="39">
        <v>1</v>
      </c>
      <c r="R325" s="39">
        <v>1</v>
      </c>
      <c r="S325" s="42"/>
      <c r="T325" s="42">
        <f t="shared" si="77"/>
        <v>0</v>
      </c>
      <c r="U325" s="121"/>
      <c r="V325" s="122"/>
      <c r="W325" s="122"/>
      <c r="X325" s="123"/>
    </row>
    <row r="326" spans="1:24" ht="30" customHeight="1">
      <c r="A326" s="199"/>
      <c r="B326" s="202"/>
      <c r="C326" s="15" t="s">
        <v>429</v>
      </c>
      <c r="D326" s="11">
        <v>6204</v>
      </c>
      <c r="E326" s="12" t="s">
        <v>430</v>
      </c>
      <c r="F326" s="13" t="s">
        <v>421</v>
      </c>
      <c r="G326" s="14">
        <v>200</v>
      </c>
      <c r="H326" s="50" t="s">
        <v>1556</v>
      </c>
      <c r="I326" s="13" t="s">
        <v>431</v>
      </c>
      <c r="J326" s="32" t="s">
        <v>1019</v>
      </c>
      <c r="K326" s="32">
        <v>10</v>
      </c>
      <c r="L326" s="45">
        <f t="shared" si="75"/>
        <v>0</v>
      </c>
      <c r="M326" s="38" t="s">
        <v>423</v>
      </c>
      <c r="N326" s="38">
        <v>120</v>
      </c>
      <c r="O326" s="46">
        <f t="shared" si="76"/>
        <v>0</v>
      </c>
      <c r="P326" s="41" t="s">
        <v>11</v>
      </c>
      <c r="Q326" s="39">
        <v>1</v>
      </c>
      <c r="R326" s="39">
        <v>1</v>
      </c>
      <c r="S326" s="42"/>
      <c r="T326" s="42">
        <f t="shared" si="77"/>
        <v>0</v>
      </c>
      <c r="U326" s="121"/>
      <c r="V326" s="122"/>
      <c r="W326" s="122"/>
      <c r="X326" s="123"/>
    </row>
    <row r="327" spans="1:24" ht="30" customHeight="1">
      <c r="A327" s="199"/>
      <c r="B327" s="202"/>
      <c r="C327" s="15" t="s">
        <v>429</v>
      </c>
      <c r="D327" s="11">
        <v>6205</v>
      </c>
      <c r="E327" s="12" t="s">
        <v>432</v>
      </c>
      <c r="F327" s="13" t="s">
        <v>421</v>
      </c>
      <c r="G327" s="14">
        <v>200</v>
      </c>
      <c r="H327" s="50" t="s">
        <v>1557</v>
      </c>
      <c r="I327" s="13" t="s">
        <v>433</v>
      </c>
      <c r="J327" s="32" t="s">
        <v>1019</v>
      </c>
      <c r="K327" s="32">
        <v>10</v>
      </c>
      <c r="L327" s="45">
        <f t="shared" si="75"/>
        <v>0</v>
      </c>
      <c r="M327" s="38" t="s">
        <v>423</v>
      </c>
      <c r="N327" s="38">
        <v>120</v>
      </c>
      <c r="O327" s="46">
        <f t="shared" si="76"/>
        <v>0</v>
      </c>
      <c r="P327" s="41" t="s">
        <v>11</v>
      </c>
      <c r="Q327" s="39">
        <v>1</v>
      </c>
      <c r="R327" s="39">
        <v>1</v>
      </c>
      <c r="S327" s="42"/>
      <c r="T327" s="42">
        <f t="shared" si="77"/>
        <v>0</v>
      </c>
      <c r="U327" s="121"/>
      <c r="V327" s="122"/>
      <c r="W327" s="122"/>
      <c r="X327" s="123"/>
    </row>
    <row r="328" spans="1:24" ht="30" customHeight="1">
      <c r="A328" s="199"/>
      <c r="B328" s="202"/>
      <c r="C328" s="16" t="s">
        <v>434</v>
      </c>
      <c r="D328" s="17">
        <v>6206</v>
      </c>
      <c r="E328" s="18" t="s">
        <v>435</v>
      </c>
      <c r="F328" s="19" t="s">
        <v>421</v>
      </c>
      <c r="G328" s="20">
        <v>100</v>
      </c>
      <c r="H328" s="50" t="s">
        <v>1558</v>
      </c>
      <c r="I328" s="19" t="s">
        <v>436</v>
      </c>
      <c r="J328" s="32" t="s">
        <v>1019</v>
      </c>
      <c r="K328" s="32">
        <v>10</v>
      </c>
      <c r="L328" s="45">
        <f t="shared" si="75"/>
        <v>0</v>
      </c>
      <c r="M328" s="38" t="s">
        <v>423</v>
      </c>
      <c r="N328" s="38">
        <v>120</v>
      </c>
      <c r="O328" s="46">
        <f t="shared" si="76"/>
        <v>0</v>
      </c>
      <c r="P328" s="41" t="s">
        <v>11</v>
      </c>
      <c r="Q328" s="39">
        <v>1</v>
      </c>
      <c r="R328" s="39">
        <v>1</v>
      </c>
      <c r="S328" s="42"/>
      <c r="T328" s="42">
        <f t="shared" si="77"/>
        <v>0</v>
      </c>
      <c r="U328" s="121"/>
      <c r="V328" s="122"/>
      <c r="W328" s="122"/>
      <c r="X328" s="123"/>
    </row>
    <row r="329" spans="1:24" ht="30" customHeight="1">
      <c r="A329" s="199"/>
      <c r="B329" s="202"/>
      <c r="C329" s="15" t="s">
        <v>437</v>
      </c>
      <c r="D329" s="11">
        <v>6207</v>
      </c>
      <c r="E329" s="12" t="s">
        <v>440</v>
      </c>
      <c r="F329" s="13" t="s">
        <v>421</v>
      </c>
      <c r="G329" s="14">
        <v>100</v>
      </c>
      <c r="H329" s="50" t="s">
        <v>1559</v>
      </c>
      <c r="I329" s="13" t="s">
        <v>441</v>
      </c>
      <c r="J329" s="32" t="s">
        <v>1019</v>
      </c>
      <c r="K329" s="32">
        <v>10</v>
      </c>
      <c r="L329" s="45">
        <f t="shared" si="75"/>
        <v>0</v>
      </c>
      <c r="M329" s="38" t="s">
        <v>423</v>
      </c>
      <c r="N329" s="38">
        <v>120</v>
      </c>
      <c r="O329" s="46">
        <f t="shared" si="76"/>
        <v>0</v>
      </c>
      <c r="P329" s="41" t="s">
        <v>11</v>
      </c>
      <c r="Q329" s="39">
        <v>1</v>
      </c>
      <c r="R329" s="39">
        <v>1</v>
      </c>
      <c r="S329" s="42"/>
      <c r="T329" s="42">
        <f t="shared" si="77"/>
        <v>0</v>
      </c>
      <c r="U329" s="121"/>
      <c r="V329" s="122"/>
      <c r="W329" s="122"/>
      <c r="X329" s="123"/>
    </row>
    <row r="330" spans="1:24" ht="30" customHeight="1">
      <c r="A330" s="199"/>
      <c r="B330" s="202"/>
      <c r="C330" s="15" t="s">
        <v>442</v>
      </c>
      <c r="D330" s="11">
        <v>6208</v>
      </c>
      <c r="E330" s="12" t="s">
        <v>445</v>
      </c>
      <c r="F330" s="13" t="s">
        <v>421</v>
      </c>
      <c r="G330" s="14">
        <v>100</v>
      </c>
      <c r="H330" s="50" t="s">
        <v>1560</v>
      </c>
      <c r="I330" s="13" t="s">
        <v>446</v>
      </c>
      <c r="J330" s="32" t="s">
        <v>1019</v>
      </c>
      <c r="K330" s="32">
        <v>10</v>
      </c>
      <c r="L330" s="45">
        <f t="shared" si="75"/>
        <v>0</v>
      </c>
      <c r="M330" s="38" t="s">
        <v>423</v>
      </c>
      <c r="N330" s="38">
        <v>120</v>
      </c>
      <c r="O330" s="46">
        <f t="shared" si="76"/>
        <v>0</v>
      </c>
      <c r="P330" s="41" t="s">
        <v>11</v>
      </c>
      <c r="Q330" s="39">
        <v>1</v>
      </c>
      <c r="R330" s="39">
        <v>1</v>
      </c>
      <c r="S330" s="42"/>
      <c r="T330" s="42">
        <f t="shared" si="77"/>
        <v>0</v>
      </c>
      <c r="U330" s="121"/>
      <c r="V330" s="122"/>
      <c r="W330" s="122"/>
      <c r="X330" s="123"/>
    </row>
    <row r="331" spans="1:24" ht="30" customHeight="1">
      <c r="A331" s="199"/>
      <c r="B331" s="202"/>
      <c r="C331" s="15" t="s">
        <v>437</v>
      </c>
      <c r="D331" s="11">
        <v>6209</v>
      </c>
      <c r="E331" s="12" t="s">
        <v>438</v>
      </c>
      <c r="F331" s="13" t="s">
        <v>421</v>
      </c>
      <c r="G331" s="14">
        <v>100</v>
      </c>
      <c r="H331" s="50" t="s">
        <v>1559</v>
      </c>
      <c r="I331" s="13" t="s">
        <v>439</v>
      </c>
      <c r="J331" s="32" t="s">
        <v>1019</v>
      </c>
      <c r="K331" s="32">
        <v>10</v>
      </c>
      <c r="L331" s="45">
        <f t="shared" si="75"/>
        <v>0</v>
      </c>
      <c r="M331" s="38" t="s">
        <v>423</v>
      </c>
      <c r="N331" s="38">
        <v>120</v>
      </c>
      <c r="O331" s="46">
        <f t="shared" si="76"/>
        <v>0</v>
      </c>
      <c r="P331" s="41" t="s">
        <v>11</v>
      </c>
      <c r="Q331" s="39">
        <v>1</v>
      </c>
      <c r="R331" s="39">
        <v>1</v>
      </c>
      <c r="S331" s="42"/>
      <c r="T331" s="42">
        <f t="shared" si="77"/>
        <v>0</v>
      </c>
      <c r="U331" s="121"/>
      <c r="V331" s="122"/>
      <c r="W331" s="122"/>
      <c r="X331" s="123"/>
    </row>
    <row r="332" spans="1:24" ht="30" customHeight="1">
      <c r="A332" s="199"/>
      <c r="B332" s="202"/>
      <c r="C332" s="15" t="s">
        <v>442</v>
      </c>
      <c r="D332" s="11">
        <v>6210</v>
      </c>
      <c r="E332" s="12" t="s">
        <v>443</v>
      </c>
      <c r="F332" s="13" t="s">
        <v>421</v>
      </c>
      <c r="G332" s="14">
        <v>100</v>
      </c>
      <c r="H332" s="50" t="s">
        <v>1560</v>
      </c>
      <c r="I332" s="13" t="s">
        <v>444</v>
      </c>
      <c r="J332" s="32" t="s">
        <v>1019</v>
      </c>
      <c r="K332" s="32">
        <v>10</v>
      </c>
      <c r="L332" s="45">
        <f t="shared" si="75"/>
        <v>0</v>
      </c>
      <c r="M332" s="38" t="s">
        <v>423</v>
      </c>
      <c r="N332" s="38">
        <v>120</v>
      </c>
      <c r="O332" s="46">
        <f t="shared" si="76"/>
        <v>0</v>
      </c>
      <c r="P332" s="41" t="s">
        <v>11</v>
      </c>
      <c r="Q332" s="39">
        <v>1</v>
      </c>
      <c r="R332" s="39">
        <v>1</v>
      </c>
      <c r="S332" s="42"/>
      <c r="T332" s="42">
        <f t="shared" si="77"/>
        <v>0</v>
      </c>
      <c r="U332" s="121"/>
      <c r="V332" s="122"/>
      <c r="W332" s="122"/>
      <c r="X332" s="123"/>
    </row>
    <row r="333" spans="1:24" ht="30" customHeight="1">
      <c r="A333" s="199"/>
      <c r="B333" s="202"/>
      <c r="C333" s="15" t="s">
        <v>1199</v>
      </c>
      <c r="D333" s="11">
        <v>6211</v>
      </c>
      <c r="E333" s="12" t="s">
        <v>1198</v>
      </c>
      <c r="F333" s="13" t="s">
        <v>421</v>
      </c>
      <c r="G333" s="14">
        <v>100</v>
      </c>
      <c r="H333" s="50" t="s">
        <v>1561</v>
      </c>
      <c r="I333" s="13" t="s">
        <v>447</v>
      </c>
      <c r="J333" s="32" t="s">
        <v>1019</v>
      </c>
      <c r="K333" s="32">
        <v>10</v>
      </c>
      <c r="L333" s="45">
        <f t="shared" si="75"/>
        <v>0</v>
      </c>
      <c r="M333" s="38" t="s">
        <v>423</v>
      </c>
      <c r="N333" s="38">
        <v>120</v>
      </c>
      <c r="O333" s="46">
        <f t="shared" si="76"/>
        <v>0</v>
      </c>
      <c r="P333" s="41" t="s">
        <v>11</v>
      </c>
      <c r="Q333" s="39">
        <v>1</v>
      </c>
      <c r="R333" s="39">
        <v>1</v>
      </c>
      <c r="S333" s="42"/>
      <c r="T333" s="42">
        <f t="shared" si="77"/>
        <v>0</v>
      </c>
      <c r="U333" s="121"/>
      <c r="V333" s="122"/>
      <c r="W333" s="122"/>
      <c r="X333" s="123"/>
    </row>
    <row r="334" spans="1:24" ht="30" customHeight="1">
      <c r="A334" s="199"/>
      <c r="B334" s="202"/>
      <c r="C334" s="15" t="s">
        <v>1217</v>
      </c>
      <c r="D334" s="11">
        <v>6261</v>
      </c>
      <c r="E334" s="12" t="s">
        <v>1200</v>
      </c>
      <c r="F334" s="13" t="s">
        <v>1194</v>
      </c>
      <c r="G334" s="14">
        <v>200</v>
      </c>
      <c r="H334" s="50" t="s">
        <v>1562</v>
      </c>
      <c r="I334" s="13" t="s">
        <v>1201</v>
      </c>
      <c r="J334" s="32" t="s">
        <v>879</v>
      </c>
      <c r="K334" s="32">
        <v>10</v>
      </c>
      <c r="L334" s="45">
        <f t="shared" si="75"/>
        <v>0</v>
      </c>
      <c r="M334" s="38" t="s">
        <v>423</v>
      </c>
      <c r="N334" s="38">
        <v>50</v>
      </c>
      <c r="O334" s="46">
        <f t="shared" si="76"/>
        <v>0</v>
      </c>
      <c r="P334" s="41" t="s">
        <v>11</v>
      </c>
      <c r="Q334" s="39">
        <v>1</v>
      </c>
      <c r="R334" s="39">
        <v>1</v>
      </c>
      <c r="S334" s="42"/>
      <c r="T334" s="42">
        <f t="shared" si="77"/>
        <v>0</v>
      </c>
      <c r="U334" s="121"/>
      <c r="V334" s="122"/>
      <c r="W334" s="122"/>
      <c r="X334" s="123"/>
    </row>
    <row r="335" spans="1:24" ht="30" customHeight="1">
      <c r="A335" s="199"/>
      <c r="B335" s="202"/>
      <c r="C335" s="15" t="s">
        <v>1216</v>
      </c>
      <c r="D335" s="11">
        <v>6262</v>
      </c>
      <c r="E335" s="12" t="s">
        <v>1202</v>
      </c>
      <c r="F335" s="13" t="s">
        <v>1194</v>
      </c>
      <c r="G335" s="14">
        <v>100</v>
      </c>
      <c r="H335" s="50" t="s">
        <v>1562</v>
      </c>
      <c r="I335" s="13" t="s">
        <v>1196</v>
      </c>
      <c r="J335" s="32" t="s">
        <v>879</v>
      </c>
      <c r="K335" s="32">
        <v>10</v>
      </c>
      <c r="L335" s="45">
        <f t="shared" si="75"/>
        <v>0</v>
      </c>
      <c r="M335" s="38" t="s">
        <v>423</v>
      </c>
      <c r="N335" s="38">
        <v>50</v>
      </c>
      <c r="O335" s="46">
        <f t="shared" si="76"/>
        <v>0</v>
      </c>
      <c r="P335" s="41" t="s">
        <v>11</v>
      </c>
      <c r="Q335" s="39">
        <v>1</v>
      </c>
      <c r="R335" s="39">
        <v>1</v>
      </c>
      <c r="S335" s="42"/>
      <c r="T335" s="42">
        <f t="shared" si="77"/>
        <v>0</v>
      </c>
      <c r="U335" s="121"/>
      <c r="V335" s="122"/>
      <c r="W335" s="122"/>
      <c r="X335" s="123"/>
    </row>
    <row r="336" spans="1:24" ht="30" customHeight="1">
      <c r="A336" s="199"/>
      <c r="B336" s="202"/>
      <c r="C336" s="15" t="s">
        <v>1215</v>
      </c>
      <c r="D336" s="11">
        <v>6263</v>
      </c>
      <c r="E336" s="12" t="s">
        <v>1203</v>
      </c>
      <c r="F336" s="13" t="s">
        <v>1194</v>
      </c>
      <c r="G336" s="14">
        <v>40</v>
      </c>
      <c r="H336" s="50" t="s">
        <v>1563</v>
      </c>
      <c r="I336" s="13" t="s">
        <v>1204</v>
      </c>
      <c r="J336" s="32" t="s">
        <v>879</v>
      </c>
      <c r="K336" s="32">
        <v>10</v>
      </c>
      <c r="L336" s="45">
        <f t="shared" si="75"/>
        <v>0</v>
      </c>
      <c r="M336" s="38" t="s">
        <v>423</v>
      </c>
      <c r="N336" s="38">
        <v>50</v>
      </c>
      <c r="O336" s="46">
        <f t="shared" si="76"/>
        <v>0</v>
      </c>
      <c r="P336" s="41" t="s">
        <v>11</v>
      </c>
      <c r="Q336" s="39">
        <v>1</v>
      </c>
      <c r="R336" s="39">
        <v>1</v>
      </c>
      <c r="S336" s="42"/>
      <c r="T336" s="42">
        <f t="shared" si="77"/>
        <v>0</v>
      </c>
      <c r="U336" s="121"/>
      <c r="V336" s="122"/>
      <c r="W336" s="122"/>
      <c r="X336" s="123"/>
    </row>
    <row r="337" spans="1:24" ht="30" customHeight="1">
      <c r="A337" s="199"/>
      <c r="B337" s="202"/>
      <c r="C337" s="15" t="s">
        <v>1214</v>
      </c>
      <c r="D337" s="11">
        <v>6264</v>
      </c>
      <c r="E337" s="12" t="s">
        <v>1203</v>
      </c>
      <c r="F337" s="13" t="s">
        <v>1194</v>
      </c>
      <c r="G337" s="14">
        <v>40</v>
      </c>
      <c r="H337" s="50" t="s">
        <v>1564</v>
      </c>
      <c r="I337" s="13" t="s">
        <v>1204</v>
      </c>
      <c r="J337" s="32" t="s">
        <v>879</v>
      </c>
      <c r="K337" s="32">
        <v>10</v>
      </c>
      <c r="L337" s="45">
        <f t="shared" si="75"/>
        <v>0</v>
      </c>
      <c r="M337" s="38" t="s">
        <v>423</v>
      </c>
      <c r="N337" s="38">
        <v>50</v>
      </c>
      <c r="O337" s="46">
        <f t="shared" si="76"/>
        <v>0</v>
      </c>
      <c r="P337" s="41" t="s">
        <v>11</v>
      </c>
      <c r="Q337" s="39">
        <v>1</v>
      </c>
      <c r="R337" s="39">
        <v>1</v>
      </c>
      <c r="S337" s="42"/>
      <c r="T337" s="42">
        <f t="shared" si="77"/>
        <v>0</v>
      </c>
      <c r="U337" s="121"/>
      <c r="V337" s="122"/>
      <c r="W337" s="122"/>
      <c r="X337" s="123"/>
    </row>
    <row r="338" spans="1:24" ht="30" customHeight="1">
      <c r="A338" s="199"/>
      <c r="B338" s="202"/>
      <c r="C338" s="15" t="s">
        <v>1213</v>
      </c>
      <c r="D338" s="11">
        <v>6265</v>
      </c>
      <c r="E338" s="12" t="s">
        <v>1206</v>
      </c>
      <c r="F338" s="13" t="s">
        <v>1194</v>
      </c>
      <c r="G338" s="14">
        <v>40</v>
      </c>
      <c r="H338" s="50" t="s">
        <v>1565</v>
      </c>
      <c r="I338" s="13" t="s">
        <v>1205</v>
      </c>
      <c r="J338" s="32" t="s">
        <v>879</v>
      </c>
      <c r="K338" s="32">
        <v>10</v>
      </c>
      <c r="L338" s="45">
        <f t="shared" si="75"/>
        <v>0</v>
      </c>
      <c r="M338" s="38" t="s">
        <v>423</v>
      </c>
      <c r="N338" s="38">
        <v>50</v>
      </c>
      <c r="O338" s="46">
        <f t="shared" si="76"/>
        <v>0</v>
      </c>
      <c r="P338" s="41" t="s">
        <v>11</v>
      </c>
      <c r="Q338" s="39">
        <v>1</v>
      </c>
      <c r="R338" s="39">
        <v>1</v>
      </c>
      <c r="S338" s="42"/>
      <c r="T338" s="42">
        <f t="shared" si="77"/>
        <v>0</v>
      </c>
      <c r="U338" s="121"/>
      <c r="V338" s="122"/>
      <c r="W338" s="122"/>
      <c r="X338" s="123"/>
    </row>
    <row r="339" spans="1:24" ht="30" customHeight="1">
      <c r="A339" s="199"/>
      <c r="B339" s="202"/>
      <c r="C339" s="15" t="s">
        <v>1212</v>
      </c>
      <c r="D339" s="11">
        <v>6266</v>
      </c>
      <c r="E339" s="12" t="s">
        <v>1207</v>
      </c>
      <c r="F339" s="13" t="s">
        <v>1194</v>
      </c>
      <c r="G339" s="14">
        <v>40</v>
      </c>
      <c r="H339" s="50" t="s">
        <v>1566</v>
      </c>
      <c r="I339" s="13" t="s">
        <v>1210</v>
      </c>
      <c r="J339" s="32" t="s">
        <v>879</v>
      </c>
      <c r="K339" s="32">
        <v>10</v>
      </c>
      <c r="L339" s="45">
        <f t="shared" si="75"/>
        <v>0</v>
      </c>
      <c r="M339" s="38" t="s">
        <v>423</v>
      </c>
      <c r="N339" s="38">
        <v>50</v>
      </c>
      <c r="O339" s="46">
        <f t="shared" si="76"/>
        <v>0</v>
      </c>
      <c r="P339" s="41" t="s">
        <v>11</v>
      </c>
      <c r="Q339" s="39">
        <v>1</v>
      </c>
      <c r="R339" s="39">
        <v>1</v>
      </c>
      <c r="S339" s="42"/>
      <c r="T339" s="42">
        <f t="shared" si="77"/>
        <v>0</v>
      </c>
      <c r="U339" s="121"/>
      <c r="V339" s="122"/>
      <c r="W339" s="122"/>
      <c r="X339" s="123"/>
    </row>
    <row r="340" spans="1:24" ht="30" customHeight="1">
      <c r="A340" s="199"/>
      <c r="B340" s="202"/>
      <c r="C340" s="15" t="s">
        <v>1211</v>
      </c>
      <c r="D340" s="11">
        <v>6267</v>
      </c>
      <c r="E340" s="12" t="s">
        <v>1208</v>
      </c>
      <c r="F340" s="13" t="s">
        <v>1194</v>
      </c>
      <c r="G340" s="14">
        <v>40</v>
      </c>
      <c r="H340" s="50" t="s">
        <v>1567</v>
      </c>
      <c r="I340" s="13" t="s">
        <v>1209</v>
      </c>
      <c r="J340" s="32" t="s">
        <v>879</v>
      </c>
      <c r="K340" s="32">
        <v>10</v>
      </c>
      <c r="L340" s="45">
        <f t="shared" ref="L340:L403" si="90">S340/Q340*K340/N340*R340</f>
        <v>0</v>
      </c>
      <c r="M340" s="38" t="s">
        <v>423</v>
      </c>
      <c r="N340" s="38">
        <v>50</v>
      </c>
      <c r="O340" s="46">
        <f t="shared" ref="O340:O403" si="91">S340/N340/Q340*R340</f>
        <v>0</v>
      </c>
      <c r="P340" s="41" t="s">
        <v>11</v>
      </c>
      <c r="Q340" s="39">
        <v>1</v>
      </c>
      <c r="R340" s="39">
        <v>1</v>
      </c>
      <c r="S340" s="42"/>
      <c r="T340" s="42">
        <f t="shared" ref="T340:T403" si="92">S340*R340*Q340</f>
        <v>0</v>
      </c>
      <c r="U340" s="121"/>
      <c r="V340" s="122"/>
      <c r="W340" s="122"/>
      <c r="X340" s="123"/>
    </row>
    <row r="341" spans="1:24" ht="30" customHeight="1">
      <c r="A341" s="199"/>
      <c r="B341" s="202"/>
      <c r="C341" s="15" t="s">
        <v>1231</v>
      </c>
      <c r="D341" s="11">
        <v>6268</v>
      </c>
      <c r="E341" s="12" t="s">
        <v>424</v>
      </c>
      <c r="F341" s="13" t="s">
        <v>1194</v>
      </c>
      <c r="G341" s="14">
        <v>200</v>
      </c>
      <c r="H341" s="50" t="s">
        <v>1568</v>
      </c>
      <c r="I341" s="13" t="s">
        <v>1195</v>
      </c>
      <c r="J341" s="32" t="s">
        <v>879</v>
      </c>
      <c r="K341" s="32">
        <v>10</v>
      </c>
      <c r="L341" s="45">
        <f t="shared" si="90"/>
        <v>0</v>
      </c>
      <c r="M341" s="38" t="s">
        <v>423</v>
      </c>
      <c r="N341" s="38">
        <v>50</v>
      </c>
      <c r="O341" s="46">
        <f t="shared" si="91"/>
        <v>0</v>
      </c>
      <c r="P341" s="41" t="s">
        <v>11</v>
      </c>
      <c r="Q341" s="39">
        <v>1</v>
      </c>
      <c r="R341" s="39">
        <v>1</v>
      </c>
      <c r="S341" s="42"/>
      <c r="T341" s="42">
        <f t="shared" si="92"/>
        <v>0</v>
      </c>
      <c r="U341" s="121"/>
      <c r="V341" s="122"/>
      <c r="W341" s="122"/>
      <c r="X341" s="123"/>
    </row>
    <row r="342" spans="1:24" ht="30" customHeight="1">
      <c r="A342" s="199"/>
      <c r="B342" s="202"/>
      <c r="C342" s="15" t="s">
        <v>429</v>
      </c>
      <c r="D342" s="11">
        <v>6269</v>
      </c>
      <c r="E342" s="12" t="s">
        <v>1218</v>
      </c>
      <c r="F342" s="13" t="s">
        <v>1194</v>
      </c>
      <c r="G342" s="14">
        <v>200</v>
      </c>
      <c r="H342" s="50" t="s">
        <v>1557</v>
      </c>
      <c r="I342" s="13" t="s">
        <v>1219</v>
      </c>
      <c r="J342" s="32" t="s">
        <v>879</v>
      </c>
      <c r="K342" s="32">
        <v>10</v>
      </c>
      <c r="L342" s="45">
        <f t="shared" si="90"/>
        <v>0</v>
      </c>
      <c r="M342" s="38" t="s">
        <v>423</v>
      </c>
      <c r="N342" s="38">
        <v>50</v>
      </c>
      <c r="O342" s="46">
        <f t="shared" si="91"/>
        <v>0</v>
      </c>
      <c r="P342" s="41" t="s">
        <v>11</v>
      </c>
      <c r="Q342" s="39">
        <v>1</v>
      </c>
      <c r="R342" s="39">
        <v>1</v>
      </c>
      <c r="S342" s="42"/>
      <c r="T342" s="42">
        <f t="shared" si="92"/>
        <v>0</v>
      </c>
      <c r="U342" s="121"/>
      <c r="V342" s="122"/>
      <c r="W342" s="122"/>
      <c r="X342" s="123"/>
    </row>
    <row r="343" spans="1:24" ht="30" customHeight="1">
      <c r="A343" s="199"/>
      <c r="B343" s="202"/>
      <c r="C343" s="15" t="s">
        <v>1228</v>
      </c>
      <c r="D343" s="11">
        <v>6270</v>
      </c>
      <c r="E343" s="12" t="s">
        <v>1229</v>
      </c>
      <c r="F343" s="13" t="s">
        <v>1194</v>
      </c>
      <c r="G343" s="14">
        <v>200</v>
      </c>
      <c r="H343" s="50" t="s">
        <v>1569</v>
      </c>
      <c r="I343" s="13" t="s">
        <v>1230</v>
      </c>
      <c r="J343" s="32" t="s">
        <v>879</v>
      </c>
      <c r="K343" s="32">
        <v>10</v>
      </c>
      <c r="L343" s="45">
        <f t="shared" si="90"/>
        <v>0</v>
      </c>
      <c r="M343" s="38" t="s">
        <v>423</v>
      </c>
      <c r="N343" s="38">
        <v>50</v>
      </c>
      <c r="O343" s="46">
        <f t="shared" si="91"/>
        <v>0</v>
      </c>
      <c r="P343" s="41" t="s">
        <v>11</v>
      </c>
      <c r="Q343" s="39">
        <v>1</v>
      </c>
      <c r="R343" s="39">
        <v>1</v>
      </c>
      <c r="S343" s="42"/>
      <c r="T343" s="42">
        <f t="shared" si="92"/>
        <v>0</v>
      </c>
      <c r="U343" s="121"/>
      <c r="V343" s="122"/>
      <c r="W343" s="122"/>
      <c r="X343" s="123"/>
    </row>
    <row r="344" spans="1:24" ht="30" customHeight="1">
      <c r="A344" s="199"/>
      <c r="B344" s="202"/>
      <c r="C344" s="15" t="s">
        <v>1220</v>
      </c>
      <c r="D344" s="11">
        <v>6271</v>
      </c>
      <c r="E344" s="12" t="s">
        <v>1221</v>
      </c>
      <c r="F344" s="13" t="s">
        <v>1194</v>
      </c>
      <c r="G344" s="14">
        <v>100</v>
      </c>
      <c r="H344" s="50" t="s">
        <v>1570</v>
      </c>
      <c r="I344" s="13" t="s">
        <v>1222</v>
      </c>
      <c r="J344" s="32" t="s">
        <v>879</v>
      </c>
      <c r="K344" s="32">
        <v>10</v>
      </c>
      <c r="L344" s="45">
        <f t="shared" si="90"/>
        <v>0</v>
      </c>
      <c r="M344" s="38" t="s">
        <v>423</v>
      </c>
      <c r="N344" s="38">
        <v>50</v>
      </c>
      <c r="O344" s="46">
        <f t="shared" si="91"/>
        <v>0</v>
      </c>
      <c r="P344" s="41" t="s">
        <v>11</v>
      </c>
      <c r="Q344" s="39">
        <v>1</v>
      </c>
      <c r="R344" s="39">
        <v>1</v>
      </c>
      <c r="S344" s="42"/>
      <c r="T344" s="42">
        <f t="shared" si="92"/>
        <v>0</v>
      </c>
      <c r="U344" s="121"/>
      <c r="V344" s="122"/>
      <c r="W344" s="122"/>
      <c r="X344" s="123"/>
    </row>
    <row r="345" spans="1:24" ht="30" customHeight="1">
      <c r="A345" s="199"/>
      <c r="B345" s="202"/>
      <c r="C345" s="15" t="s">
        <v>1224</v>
      </c>
      <c r="D345" s="11">
        <v>6272</v>
      </c>
      <c r="E345" s="12" t="s">
        <v>1223</v>
      </c>
      <c r="F345" s="13" t="s">
        <v>1194</v>
      </c>
      <c r="G345" s="14">
        <v>200</v>
      </c>
      <c r="H345" s="50" t="s">
        <v>1571</v>
      </c>
      <c r="I345" s="13" t="s">
        <v>1222</v>
      </c>
      <c r="J345" s="32" t="s">
        <v>879</v>
      </c>
      <c r="K345" s="32">
        <v>10</v>
      </c>
      <c r="L345" s="45">
        <f t="shared" si="90"/>
        <v>0</v>
      </c>
      <c r="M345" s="38" t="s">
        <v>423</v>
      </c>
      <c r="N345" s="38">
        <v>50</v>
      </c>
      <c r="O345" s="46">
        <f t="shared" si="91"/>
        <v>0</v>
      </c>
      <c r="P345" s="41" t="s">
        <v>11</v>
      </c>
      <c r="Q345" s="39">
        <v>1</v>
      </c>
      <c r="R345" s="39">
        <v>1</v>
      </c>
      <c r="S345" s="42"/>
      <c r="T345" s="42">
        <f t="shared" si="92"/>
        <v>0</v>
      </c>
      <c r="U345" s="121"/>
      <c r="V345" s="122"/>
      <c r="W345" s="122"/>
      <c r="X345" s="123"/>
    </row>
    <row r="346" spans="1:24" ht="30" customHeight="1">
      <c r="A346" s="199"/>
      <c r="B346" s="202"/>
      <c r="C346" s="15" t="s">
        <v>1225</v>
      </c>
      <c r="D346" s="11">
        <v>6273</v>
      </c>
      <c r="E346" s="12" t="s">
        <v>1197</v>
      </c>
      <c r="F346" s="13" t="s">
        <v>1194</v>
      </c>
      <c r="G346" s="14">
        <v>100</v>
      </c>
      <c r="H346" s="50" t="s">
        <v>1572</v>
      </c>
      <c r="I346" s="13" t="s">
        <v>447</v>
      </c>
      <c r="J346" s="32" t="s">
        <v>879</v>
      </c>
      <c r="K346" s="32">
        <v>10</v>
      </c>
      <c r="L346" s="45">
        <f t="shared" si="90"/>
        <v>0</v>
      </c>
      <c r="M346" s="38" t="s">
        <v>423</v>
      </c>
      <c r="N346" s="38">
        <v>50</v>
      </c>
      <c r="O346" s="46">
        <f t="shared" si="91"/>
        <v>0</v>
      </c>
      <c r="P346" s="41" t="s">
        <v>11</v>
      </c>
      <c r="Q346" s="39">
        <v>1</v>
      </c>
      <c r="R346" s="39">
        <v>1</v>
      </c>
      <c r="S346" s="42"/>
      <c r="T346" s="42">
        <f t="shared" si="92"/>
        <v>0</v>
      </c>
      <c r="U346" s="121"/>
      <c r="V346" s="122"/>
      <c r="W346" s="122"/>
      <c r="X346" s="123"/>
    </row>
    <row r="347" spans="1:24" ht="30" customHeight="1">
      <c r="A347" s="200"/>
      <c r="B347" s="203"/>
      <c r="C347" s="15" t="s">
        <v>1226</v>
      </c>
      <c r="D347" s="11">
        <v>6274</v>
      </c>
      <c r="E347" s="12" t="s">
        <v>1227</v>
      </c>
      <c r="F347" s="13" t="s">
        <v>1194</v>
      </c>
      <c r="G347" s="14">
        <v>100</v>
      </c>
      <c r="H347" s="50" t="s">
        <v>1573</v>
      </c>
      <c r="I347" s="13" t="s">
        <v>447</v>
      </c>
      <c r="J347" s="32" t="s">
        <v>879</v>
      </c>
      <c r="K347" s="32">
        <v>10</v>
      </c>
      <c r="L347" s="45">
        <f t="shared" si="90"/>
        <v>0</v>
      </c>
      <c r="M347" s="38" t="s">
        <v>423</v>
      </c>
      <c r="N347" s="38">
        <v>50</v>
      </c>
      <c r="O347" s="46">
        <f t="shared" si="91"/>
        <v>0</v>
      </c>
      <c r="P347" s="41" t="s">
        <v>11</v>
      </c>
      <c r="Q347" s="39">
        <v>1</v>
      </c>
      <c r="R347" s="39">
        <v>1</v>
      </c>
      <c r="S347" s="42"/>
      <c r="T347" s="42">
        <f t="shared" si="92"/>
        <v>0</v>
      </c>
      <c r="U347" s="121"/>
      <c r="V347" s="122"/>
      <c r="W347" s="122"/>
      <c r="X347" s="123"/>
    </row>
    <row r="348" spans="1:24" ht="30" customHeight="1">
      <c r="A348" s="204" t="s">
        <v>1252</v>
      </c>
      <c r="B348" s="195" t="s">
        <v>1156</v>
      </c>
      <c r="C348" s="15" t="s">
        <v>448</v>
      </c>
      <c r="D348" s="11">
        <v>6300</v>
      </c>
      <c r="E348" s="12" t="s">
        <v>449</v>
      </c>
      <c r="F348" s="13" t="s">
        <v>1098</v>
      </c>
      <c r="G348" s="14">
        <v>2200</v>
      </c>
      <c r="H348" s="50" t="s">
        <v>1574</v>
      </c>
      <c r="I348" s="13" t="s">
        <v>450</v>
      </c>
      <c r="J348" s="32" t="s">
        <v>1020</v>
      </c>
      <c r="K348" s="32">
        <v>96</v>
      </c>
      <c r="L348" s="45">
        <f t="shared" si="90"/>
        <v>0</v>
      </c>
      <c r="M348" s="38" t="s">
        <v>423</v>
      </c>
      <c r="N348" s="38">
        <v>50</v>
      </c>
      <c r="O348" s="46">
        <f t="shared" si="91"/>
        <v>0</v>
      </c>
      <c r="P348" s="41" t="s">
        <v>11</v>
      </c>
      <c r="Q348" s="39">
        <v>1</v>
      </c>
      <c r="R348" s="39">
        <v>1</v>
      </c>
      <c r="S348" s="42"/>
      <c r="T348" s="42">
        <f t="shared" si="92"/>
        <v>0</v>
      </c>
      <c r="U348" s="121"/>
      <c r="V348" s="122"/>
      <c r="W348" s="122"/>
      <c r="X348" s="123"/>
    </row>
    <row r="349" spans="1:24" ht="30" customHeight="1">
      <c r="A349" s="205"/>
      <c r="B349" s="196"/>
      <c r="C349" s="15" t="s">
        <v>448</v>
      </c>
      <c r="D349" s="11">
        <v>6301</v>
      </c>
      <c r="E349" s="12" t="s">
        <v>451</v>
      </c>
      <c r="F349" s="13" t="s">
        <v>1098</v>
      </c>
      <c r="G349" s="14">
        <v>2200</v>
      </c>
      <c r="H349" s="50" t="s">
        <v>1574</v>
      </c>
      <c r="I349" s="13" t="s">
        <v>452</v>
      </c>
      <c r="J349" s="32" t="s">
        <v>1020</v>
      </c>
      <c r="K349" s="32">
        <v>96</v>
      </c>
      <c r="L349" s="45">
        <f t="shared" si="90"/>
        <v>0</v>
      </c>
      <c r="M349" s="38" t="s">
        <v>423</v>
      </c>
      <c r="N349" s="38">
        <v>50</v>
      </c>
      <c r="O349" s="46">
        <f t="shared" si="91"/>
        <v>0</v>
      </c>
      <c r="P349" s="41" t="s">
        <v>11</v>
      </c>
      <c r="Q349" s="39">
        <v>1</v>
      </c>
      <c r="R349" s="39">
        <v>1</v>
      </c>
      <c r="S349" s="42"/>
      <c r="T349" s="42">
        <f t="shared" si="92"/>
        <v>0</v>
      </c>
      <c r="U349" s="121"/>
      <c r="V349" s="122"/>
      <c r="W349" s="122"/>
      <c r="X349" s="123"/>
    </row>
    <row r="350" spans="1:24" ht="30" customHeight="1">
      <c r="A350" s="205"/>
      <c r="B350" s="196"/>
      <c r="C350" s="15" t="s">
        <v>448</v>
      </c>
      <c r="D350" s="11">
        <v>6302</v>
      </c>
      <c r="E350" s="12" t="s">
        <v>1097</v>
      </c>
      <c r="F350" s="13" t="s">
        <v>1098</v>
      </c>
      <c r="G350" s="14">
        <v>2200</v>
      </c>
      <c r="H350" s="50" t="s">
        <v>1574</v>
      </c>
      <c r="I350" s="13" t="s">
        <v>1112</v>
      </c>
      <c r="J350" s="32" t="s">
        <v>1020</v>
      </c>
      <c r="K350" s="32">
        <v>50</v>
      </c>
      <c r="L350" s="45">
        <f t="shared" si="90"/>
        <v>0</v>
      </c>
      <c r="M350" s="38" t="s">
        <v>423</v>
      </c>
      <c r="N350" s="38">
        <v>50</v>
      </c>
      <c r="O350" s="46">
        <f t="shared" si="91"/>
        <v>0</v>
      </c>
      <c r="P350" s="41" t="s">
        <v>11</v>
      </c>
      <c r="Q350" s="39">
        <v>1</v>
      </c>
      <c r="R350" s="39">
        <v>1</v>
      </c>
      <c r="S350" s="42"/>
      <c r="T350" s="42">
        <f t="shared" si="92"/>
        <v>0</v>
      </c>
      <c r="U350" s="121"/>
      <c r="V350" s="122"/>
      <c r="W350" s="122"/>
      <c r="X350" s="123"/>
    </row>
    <row r="351" spans="1:24" ht="30" customHeight="1">
      <c r="A351" s="205"/>
      <c r="B351" s="196"/>
      <c r="C351" s="15" t="s">
        <v>453</v>
      </c>
      <c r="D351" s="11">
        <v>6303</v>
      </c>
      <c r="E351" s="12" t="s">
        <v>454</v>
      </c>
      <c r="F351" s="13" t="s">
        <v>1098</v>
      </c>
      <c r="G351" s="14">
        <v>2200</v>
      </c>
      <c r="H351" s="50" t="s">
        <v>1575</v>
      </c>
      <c r="I351" s="13" t="s">
        <v>455</v>
      </c>
      <c r="J351" s="32" t="s">
        <v>1020</v>
      </c>
      <c r="K351" s="32">
        <v>96</v>
      </c>
      <c r="L351" s="45">
        <f t="shared" si="90"/>
        <v>0</v>
      </c>
      <c r="M351" s="38" t="s">
        <v>423</v>
      </c>
      <c r="N351" s="38">
        <v>50</v>
      </c>
      <c r="O351" s="46">
        <f t="shared" si="91"/>
        <v>0</v>
      </c>
      <c r="P351" s="41" t="s">
        <v>11</v>
      </c>
      <c r="Q351" s="39">
        <v>1</v>
      </c>
      <c r="R351" s="39">
        <v>1</v>
      </c>
      <c r="S351" s="42"/>
      <c r="T351" s="42">
        <f t="shared" si="92"/>
        <v>0</v>
      </c>
      <c r="U351" s="121"/>
      <c r="V351" s="122"/>
      <c r="W351" s="122"/>
      <c r="X351" s="123"/>
    </row>
    <row r="352" spans="1:24" ht="30" customHeight="1">
      <c r="A352" s="205"/>
      <c r="B352" s="196"/>
      <c r="C352" s="15" t="s">
        <v>453</v>
      </c>
      <c r="D352" s="11">
        <v>6304</v>
      </c>
      <c r="E352" s="12" t="s">
        <v>1099</v>
      </c>
      <c r="F352" s="13" t="s">
        <v>1098</v>
      </c>
      <c r="G352" s="14">
        <v>2200</v>
      </c>
      <c r="H352" s="50" t="s">
        <v>1575</v>
      </c>
      <c r="I352" s="13" t="s">
        <v>1113</v>
      </c>
      <c r="J352" s="32" t="s">
        <v>1020</v>
      </c>
      <c r="K352" s="32">
        <v>50</v>
      </c>
      <c r="L352" s="45">
        <f t="shared" si="90"/>
        <v>0</v>
      </c>
      <c r="M352" s="38" t="s">
        <v>423</v>
      </c>
      <c r="N352" s="38">
        <v>50</v>
      </c>
      <c r="O352" s="46">
        <f t="shared" si="91"/>
        <v>0</v>
      </c>
      <c r="P352" s="41" t="s">
        <v>11</v>
      </c>
      <c r="Q352" s="39">
        <v>1</v>
      </c>
      <c r="R352" s="39">
        <v>1</v>
      </c>
      <c r="S352" s="42"/>
      <c r="T352" s="42">
        <f t="shared" si="92"/>
        <v>0</v>
      </c>
      <c r="U352" s="121"/>
      <c r="V352" s="122"/>
      <c r="W352" s="122"/>
      <c r="X352" s="123"/>
    </row>
    <row r="353" spans="1:24" ht="30" customHeight="1">
      <c r="A353" s="205"/>
      <c r="B353" s="196"/>
      <c r="C353" s="15" t="s">
        <v>453</v>
      </c>
      <c r="D353" s="11">
        <v>6305</v>
      </c>
      <c r="E353" s="12" t="s">
        <v>456</v>
      </c>
      <c r="F353" s="13" t="s">
        <v>1098</v>
      </c>
      <c r="G353" s="14">
        <v>2200</v>
      </c>
      <c r="H353" s="50" t="s">
        <v>1575</v>
      </c>
      <c r="I353" s="13" t="s">
        <v>457</v>
      </c>
      <c r="J353" s="32" t="s">
        <v>1020</v>
      </c>
      <c r="K353" s="32">
        <v>96</v>
      </c>
      <c r="L353" s="45">
        <f t="shared" si="90"/>
        <v>0</v>
      </c>
      <c r="M353" s="38" t="s">
        <v>423</v>
      </c>
      <c r="N353" s="38">
        <v>50</v>
      </c>
      <c r="O353" s="46">
        <f t="shared" si="91"/>
        <v>0</v>
      </c>
      <c r="P353" s="41" t="s">
        <v>11</v>
      </c>
      <c r="Q353" s="39">
        <v>1</v>
      </c>
      <c r="R353" s="39">
        <v>1</v>
      </c>
      <c r="S353" s="42"/>
      <c r="T353" s="42">
        <f t="shared" si="92"/>
        <v>0</v>
      </c>
      <c r="U353" s="121"/>
      <c r="V353" s="122"/>
      <c r="W353" s="122"/>
      <c r="X353" s="123"/>
    </row>
    <row r="354" spans="1:24" ht="30" customHeight="1">
      <c r="A354" s="205"/>
      <c r="B354" s="196"/>
      <c r="C354" s="15" t="s">
        <v>453</v>
      </c>
      <c r="D354" s="11">
        <v>6306</v>
      </c>
      <c r="E354" s="12" t="s">
        <v>458</v>
      </c>
      <c r="F354" s="13" t="s">
        <v>1098</v>
      </c>
      <c r="G354" s="14">
        <v>2200</v>
      </c>
      <c r="H354" s="50" t="s">
        <v>1575</v>
      </c>
      <c r="I354" s="13" t="s">
        <v>459</v>
      </c>
      <c r="J354" s="32" t="s">
        <v>1020</v>
      </c>
      <c r="K354" s="32">
        <v>96</v>
      </c>
      <c r="L354" s="45">
        <f t="shared" si="90"/>
        <v>0</v>
      </c>
      <c r="M354" s="38" t="s">
        <v>423</v>
      </c>
      <c r="N354" s="38">
        <v>50</v>
      </c>
      <c r="O354" s="46">
        <f t="shared" si="91"/>
        <v>0</v>
      </c>
      <c r="P354" s="41" t="s">
        <v>11</v>
      </c>
      <c r="Q354" s="39">
        <v>1</v>
      </c>
      <c r="R354" s="39">
        <v>1</v>
      </c>
      <c r="S354" s="42"/>
      <c r="T354" s="42">
        <f t="shared" si="92"/>
        <v>0</v>
      </c>
      <c r="U354" s="121"/>
      <c r="V354" s="122"/>
      <c r="W354" s="122"/>
      <c r="X354" s="123"/>
    </row>
    <row r="355" spans="1:24" ht="30" customHeight="1">
      <c r="A355" s="205"/>
      <c r="B355" s="196"/>
      <c r="C355" s="15" t="s">
        <v>460</v>
      </c>
      <c r="D355" s="11">
        <v>6307</v>
      </c>
      <c r="E355" s="12" t="s">
        <v>461</v>
      </c>
      <c r="F355" s="13" t="s">
        <v>1098</v>
      </c>
      <c r="G355" s="14">
        <v>2200</v>
      </c>
      <c r="H355" s="50" t="s">
        <v>1576</v>
      </c>
      <c r="I355" s="13" t="s">
        <v>463</v>
      </c>
      <c r="J355" s="32" t="s">
        <v>1020</v>
      </c>
      <c r="K355" s="32">
        <v>50</v>
      </c>
      <c r="L355" s="45">
        <f t="shared" si="90"/>
        <v>0</v>
      </c>
      <c r="M355" s="38" t="s">
        <v>423</v>
      </c>
      <c r="N355" s="38">
        <v>50</v>
      </c>
      <c r="O355" s="46">
        <f t="shared" si="91"/>
        <v>0</v>
      </c>
      <c r="P355" s="41" t="s">
        <v>11</v>
      </c>
      <c r="Q355" s="39">
        <v>1</v>
      </c>
      <c r="R355" s="39">
        <v>1</v>
      </c>
      <c r="S355" s="42"/>
      <c r="T355" s="42">
        <f t="shared" si="92"/>
        <v>0</v>
      </c>
      <c r="U355" s="121"/>
      <c r="V355" s="122"/>
      <c r="W355" s="122"/>
      <c r="X355" s="123"/>
    </row>
    <row r="356" spans="1:24" ht="30" customHeight="1">
      <c r="A356" s="206"/>
      <c r="B356" s="197"/>
      <c r="C356" s="15" t="s">
        <v>1120</v>
      </c>
      <c r="D356" s="11">
        <v>6308</v>
      </c>
      <c r="E356" s="12" t="s">
        <v>824</v>
      </c>
      <c r="F356" s="13" t="s">
        <v>1098</v>
      </c>
      <c r="G356" s="14">
        <v>2200</v>
      </c>
      <c r="H356" s="50" t="s">
        <v>1577</v>
      </c>
      <c r="I356" s="13" t="s">
        <v>825</v>
      </c>
      <c r="J356" s="32" t="s">
        <v>1020</v>
      </c>
      <c r="K356" s="32">
        <v>50</v>
      </c>
      <c r="L356" s="45">
        <f t="shared" si="90"/>
        <v>0</v>
      </c>
      <c r="M356" s="38" t="s">
        <v>423</v>
      </c>
      <c r="N356" s="38">
        <v>50</v>
      </c>
      <c r="O356" s="46">
        <f t="shared" si="91"/>
        <v>0</v>
      </c>
      <c r="P356" s="41" t="s">
        <v>11</v>
      </c>
      <c r="Q356" s="39">
        <v>1</v>
      </c>
      <c r="R356" s="39">
        <v>1</v>
      </c>
      <c r="S356" s="42"/>
      <c r="T356" s="42">
        <f t="shared" si="92"/>
        <v>0</v>
      </c>
      <c r="U356" s="121"/>
      <c r="V356" s="122"/>
      <c r="W356" s="122"/>
      <c r="X356" s="123"/>
    </row>
    <row r="357" spans="1:24" ht="30" customHeight="1">
      <c r="A357" s="190" t="s">
        <v>1253</v>
      </c>
      <c r="B357" s="192" t="s">
        <v>1156</v>
      </c>
      <c r="C357" s="15" t="s">
        <v>1100</v>
      </c>
      <c r="D357" s="11">
        <v>6401</v>
      </c>
      <c r="E357" s="12" t="s">
        <v>1101</v>
      </c>
      <c r="F357" s="13" t="s">
        <v>1102</v>
      </c>
      <c r="G357" s="14">
        <v>1200</v>
      </c>
      <c r="H357" s="50" t="s">
        <v>1578</v>
      </c>
      <c r="I357" s="13" t="s">
        <v>1114</v>
      </c>
      <c r="J357" s="32" t="s">
        <v>1020</v>
      </c>
      <c r="K357" s="32">
        <v>100</v>
      </c>
      <c r="L357" s="45">
        <f t="shared" si="90"/>
        <v>0</v>
      </c>
      <c r="M357" s="38" t="s">
        <v>423</v>
      </c>
      <c r="N357" s="38">
        <v>100</v>
      </c>
      <c r="O357" s="46">
        <f t="shared" si="91"/>
        <v>0</v>
      </c>
      <c r="P357" s="41" t="s">
        <v>11</v>
      </c>
      <c r="Q357" s="39">
        <v>1</v>
      </c>
      <c r="R357" s="39">
        <v>1</v>
      </c>
      <c r="S357" s="42"/>
      <c r="T357" s="42">
        <f t="shared" si="92"/>
        <v>0</v>
      </c>
      <c r="U357" s="121"/>
      <c r="V357" s="122"/>
      <c r="W357" s="122"/>
      <c r="X357" s="123"/>
    </row>
    <row r="358" spans="1:24" ht="30" customHeight="1">
      <c r="A358" s="191" t="str">
        <f>A357</f>
        <v>浅孔板</v>
      </c>
      <c r="B358" s="193"/>
      <c r="C358" s="15" t="s">
        <v>1100</v>
      </c>
      <c r="D358" s="11">
        <v>6402</v>
      </c>
      <c r="E358" s="12" t="s">
        <v>1103</v>
      </c>
      <c r="F358" s="13" t="s">
        <v>1098</v>
      </c>
      <c r="G358" s="14">
        <v>1200</v>
      </c>
      <c r="H358" s="50" t="s">
        <v>1578</v>
      </c>
      <c r="I358" s="13" t="s">
        <v>1115</v>
      </c>
      <c r="J358" s="32" t="s">
        <v>1020</v>
      </c>
      <c r="K358" s="32">
        <v>50</v>
      </c>
      <c r="L358" s="45">
        <f t="shared" si="90"/>
        <v>0</v>
      </c>
      <c r="M358" s="38" t="s">
        <v>423</v>
      </c>
      <c r="N358" s="38">
        <v>50</v>
      </c>
      <c r="O358" s="46">
        <f t="shared" si="91"/>
        <v>0</v>
      </c>
      <c r="P358" s="41" t="s">
        <v>11</v>
      </c>
      <c r="Q358" s="39">
        <v>1</v>
      </c>
      <c r="R358" s="39">
        <v>1</v>
      </c>
      <c r="S358" s="42"/>
      <c r="T358" s="42">
        <f t="shared" si="92"/>
        <v>0</v>
      </c>
      <c r="U358" s="121"/>
      <c r="V358" s="122"/>
      <c r="W358" s="122"/>
      <c r="X358" s="123"/>
    </row>
    <row r="359" spans="1:24" ht="30" customHeight="1">
      <c r="A359" s="191" t="str">
        <f>A358</f>
        <v>浅孔板</v>
      </c>
      <c r="B359" s="193"/>
      <c r="C359" s="15" t="s">
        <v>1104</v>
      </c>
      <c r="D359" s="11">
        <v>6403</v>
      </c>
      <c r="E359" s="12" t="s">
        <v>1105</v>
      </c>
      <c r="F359" s="13" t="s">
        <v>1098</v>
      </c>
      <c r="G359" s="14">
        <v>1300</v>
      </c>
      <c r="H359" s="50" t="s">
        <v>1579</v>
      </c>
      <c r="I359" s="13" t="s">
        <v>1116</v>
      </c>
      <c r="J359" s="32" t="s">
        <v>1020</v>
      </c>
      <c r="K359" s="32">
        <v>50</v>
      </c>
      <c r="L359" s="45">
        <f t="shared" si="90"/>
        <v>0</v>
      </c>
      <c r="M359" s="38" t="s">
        <v>423</v>
      </c>
      <c r="N359" s="38">
        <v>50</v>
      </c>
      <c r="O359" s="46">
        <f t="shared" si="91"/>
        <v>0</v>
      </c>
      <c r="P359" s="41" t="s">
        <v>11</v>
      </c>
      <c r="Q359" s="39">
        <v>1</v>
      </c>
      <c r="R359" s="39">
        <v>1</v>
      </c>
      <c r="S359" s="42"/>
      <c r="T359" s="42">
        <f t="shared" si="92"/>
        <v>0</v>
      </c>
      <c r="U359" s="121"/>
      <c r="V359" s="122"/>
      <c r="W359" s="122"/>
      <c r="X359" s="123"/>
    </row>
    <row r="360" spans="1:24" ht="30" customHeight="1">
      <c r="A360" s="191"/>
      <c r="B360" s="193"/>
      <c r="C360" s="15" t="s">
        <v>1145</v>
      </c>
      <c r="D360" s="11">
        <v>6404</v>
      </c>
      <c r="E360" s="12" t="s">
        <v>467</v>
      </c>
      <c r="F360" s="13" t="s">
        <v>1098</v>
      </c>
      <c r="G360" s="14">
        <v>1000</v>
      </c>
      <c r="H360" s="50" t="s">
        <v>1580</v>
      </c>
      <c r="I360" s="13" t="s">
        <v>468</v>
      </c>
      <c r="J360" s="32" t="s">
        <v>1020</v>
      </c>
      <c r="K360" s="32">
        <v>50</v>
      </c>
      <c r="L360" s="45">
        <f t="shared" si="90"/>
        <v>0</v>
      </c>
      <c r="M360" s="38" t="s">
        <v>423</v>
      </c>
      <c r="N360" s="38">
        <v>50</v>
      </c>
      <c r="O360" s="46">
        <f t="shared" si="91"/>
        <v>0</v>
      </c>
      <c r="P360" s="41" t="s">
        <v>11</v>
      </c>
      <c r="Q360" s="39">
        <v>1</v>
      </c>
      <c r="R360" s="39">
        <v>1</v>
      </c>
      <c r="S360" s="42"/>
      <c r="T360" s="42">
        <f t="shared" si="92"/>
        <v>0</v>
      </c>
      <c r="U360" s="121"/>
      <c r="V360" s="122"/>
      <c r="W360" s="122"/>
      <c r="X360" s="123"/>
    </row>
    <row r="361" spans="1:24" ht="30" customHeight="1">
      <c r="A361" s="191"/>
      <c r="B361" s="193"/>
      <c r="C361" s="15" t="s">
        <v>465</v>
      </c>
      <c r="D361" s="11">
        <v>6405</v>
      </c>
      <c r="E361" s="12" t="s">
        <v>469</v>
      </c>
      <c r="F361" s="13" t="s">
        <v>1098</v>
      </c>
      <c r="G361" s="14">
        <v>1000</v>
      </c>
      <c r="H361" s="50" t="s">
        <v>1581</v>
      </c>
      <c r="I361" s="13" t="s">
        <v>470</v>
      </c>
      <c r="J361" s="32" t="s">
        <v>1020</v>
      </c>
      <c r="K361" s="32">
        <v>50</v>
      </c>
      <c r="L361" s="45">
        <f t="shared" si="90"/>
        <v>0</v>
      </c>
      <c r="M361" s="38" t="s">
        <v>423</v>
      </c>
      <c r="N361" s="38">
        <v>50</v>
      </c>
      <c r="O361" s="46">
        <f t="shared" si="91"/>
        <v>0</v>
      </c>
      <c r="P361" s="41" t="s">
        <v>11</v>
      </c>
      <c r="Q361" s="39">
        <v>1</v>
      </c>
      <c r="R361" s="39">
        <v>1</v>
      </c>
      <c r="S361" s="42"/>
      <c r="T361" s="42">
        <f t="shared" si="92"/>
        <v>0</v>
      </c>
      <c r="U361" s="121"/>
      <c r="V361" s="122"/>
      <c r="W361" s="122"/>
      <c r="X361" s="123"/>
    </row>
    <row r="362" spans="1:24" ht="30" customHeight="1">
      <c r="A362" s="191" t="e">
        <f>#REF!</f>
        <v>#REF!</v>
      </c>
      <c r="B362" s="193"/>
      <c r="C362" s="15" t="s">
        <v>1106</v>
      </c>
      <c r="D362" s="11">
        <v>6501</v>
      </c>
      <c r="E362" s="12" t="s">
        <v>1107</v>
      </c>
      <c r="F362" s="13" t="s">
        <v>1098</v>
      </c>
      <c r="G362" s="14">
        <v>1600</v>
      </c>
      <c r="H362" s="50" t="s">
        <v>1582</v>
      </c>
      <c r="I362" s="13" t="s">
        <v>1117</v>
      </c>
      <c r="J362" s="32" t="s">
        <v>1020</v>
      </c>
      <c r="K362" s="32">
        <v>50</v>
      </c>
      <c r="L362" s="45">
        <f t="shared" si="90"/>
        <v>0</v>
      </c>
      <c r="M362" s="38" t="s">
        <v>423</v>
      </c>
      <c r="N362" s="38">
        <v>50</v>
      </c>
      <c r="O362" s="46">
        <f t="shared" si="91"/>
        <v>0</v>
      </c>
      <c r="P362" s="41" t="s">
        <v>11</v>
      </c>
      <c r="Q362" s="39">
        <v>1</v>
      </c>
      <c r="R362" s="39">
        <v>1</v>
      </c>
      <c r="S362" s="42"/>
      <c r="T362" s="42">
        <f t="shared" si="92"/>
        <v>0</v>
      </c>
      <c r="U362" s="121"/>
      <c r="V362" s="122"/>
      <c r="W362" s="122"/>
      <c r="X362" s="123"/>
    </row>
    <row r="363" spans="1:24" ht="30" customHeight="1">
      <c r="A363" s="191" t="e">
        <f>A362</f>
        <v>#REF!</v>
      </c>
      <c r="B363" s="193"/>
      <c r="C363" s="15" t="s">
        <v>1108</v>
      </c>
      <c r="D363" s="11">
        <v>6502</v>
      </c>
      <c r="E363" s="12" t="s">
        <v>1122</v>
      </c>
      <c r="F363" s="13" t="s">
        <v>1098</v>
      </c>
      <c r="G363" s="14">
        <v>2000</v>
      </c>
      <c r="H363" s="50" t="s">
        <v>1583</v>
      </c>
      <c r="I363" s="13" t="s">
        <v>1118</v>
      </c>
      <c r="J363" s="32" t="s">
        <v>1020</v>
      </c>
      <c r="K363" s="32">
        <v>50</v>
      </c>
      <c r="L363" s="45">
        <f t="shared" si="90"/>
        <v>0</v>
      </c>
      <c r="M363" s="38" t="s">
        <v>423</v>
      </c>
      <c r="N363" s="38">
        <v>50</v>
      </c>
      <c r="O363" s="46">
        <f t="shared" si="91"/>
        <v>0</v>
      </c>
      <c r="P363" s="41" t="s">
        <v>11</v>
      </c>
      <c r="Q363" s="39">
        <v>1</v>
      </c>
      <c r="R363" s="39">
        <v>1</v>
      </c>
      <c r="S363" s="42"/>
      <c r="T363" s="42">
        <f t="shared" si="92"/>
        <v>0</v>
      </c>
      <c r="U363" s="121"/>
      <c r="V363" s="122"/>
      <c r="W363" s="122"/>
      <c r="X363" s="123"/>
    </row>
    <row r="364" spans="1:24" ht="30" customHeight="1">
      <c r="A364" s="191" t="e">
        <f>A363</f>
        <v>#REF!</v>
      </c>
      <c r="B364" s="193"/>
      <c r="C364" s="15" t="s">
        <v>1121</v>
      </c>
      <c r="D364" s="11">
        <v>6503</v>
      </c>
      <c r="E364" s="12" t="s">
        <v>1109</v>
      </c>
      <c r="F364" s="13" t="s">
        <v>1098</v>
      </c>
      <c r="G364" s="14">
        <v>240</v>
      </c>
      <c r="H364" s="50" t="s">
        <v>1584</v>
      </c>
      <c r="I364" s="13" t="s">
        <v>1119</v>
      </c>
      <c r="J364" s="32" t="s">
        <v>1020</v>
      </c>
      <c r="K364" s="32">
        <v>50</v>
      </c>
      <c r="L364" s="45">
        <f t="shared" si="90"/>
        <v>0</v>
      </c>
      <c r="M364" s="38" t="s">
        <v>423</v>
      </c>
      <c r="N364" s="38">
        <v>50</v>
      </c>
      <c r="O364" s="46">
        <f t="shared" si="91"/>
        <v>0</v>
      </c>
      <c r="P364" s="41" t="s">
        <v>11</v>
      </c>
      <c r="Q364" s="39">
        <v>1</v>
      </c>
      <c r="R364" s="39">
        <v>1</v>
      </c>
      <c r="S364" s="42"/>
      <c r="T364" s="42">
        <f t="shared" si="92"/>
        <v>0</v>
      </c>
      <c r="U364" s="121"/>
      <c r="V364" s="122"/>
      <c r="W364" s="122"/>
      <c r="X364" s="123"/>
    </row>
    <row r="365" spans="1:24" ht="30" customHeight="1">
      <c r="A365" s="191" t="e">
        <f>A364</f>
        <v>#REF!</v>
      </c>
      <c r="B365" s="193"/>
      <c r="C365" s="15" t="s">
        <v>1110</v>
      </c>
      <c r="D365" s="11">
        <v>6504</v>
      </c>
      <c r="E365" s="12" t="s">
        <v>1111</v>
      </c>
      <c r="F365" s="13" t="s">
        <v>1098</v>
      </c>
      <c r="G365" s="14">
        <v>120</v>
      </c>
      <c r="H365" s="50" t="s">
        <v>1585</v>
      </c>
      <c r="I365" s="13" t="s">
        <v>1119</v>
      </c>
      <c r="J365" s="32" t="s">
        <v>1020</v>
      </c>
      <c r="K365" s="32">
        <v>50</v>
      </c>
      <c r="L365" s="45">
        <f t="shared" si="90"/>
        <v>0</v>
      </c>
      <c r="M365" s="38" t="s">
        <v>423</v>
      </c>
      <c r="N365" s="38">
        <v>50</v>
      </c>
      <c r="O365" s="46">
        <f t="shared" si="91"/>
        <v>0</v>
      </c>
      <c r="P365" s="41" t="s">
        <v>11</v>
      </c>
      <c r="Q365" s="39">
        <v>1</v>
      </c>
      <c r="R365" s="39">
        <v>1</v>
      </c>
      <c r="S365" s="42"/>
      <c r="T365" s="42">
        <f t="shared" si="92"/>
        <v>0</v>
      </c>
      <c r="U365" s="121"/>
      <c r="V365" s="122"/>
      <c r="W365" s="122"/>
      <c r="X365" s="123"/>
    </row>
    <row r="366" spans="1:24" ht="30" customHeight="1">
      <c r="A366" s="191" t="e">
        <f>A365</f>
        <v>#REF!</v>
      </c>
      <c r="B366" s="194"/>
      <c r="C366" s="15" t="s">
        <v>471</v>
      </c>
      <c r="D366" s="11">
        <v>6505</v>
      </c>
      <c r="E366" s="12" t="s">
        <v>472</v>
      </c>
      <c r="F366" s="13" t="s">
        <v>1098</v>
      </c>
      <c r="G366" s="14">
        <v>500</v>
      </c>
      <c r="H366" s="50" t="s">
        <v>1586</v>
      </c>
      <c r="I366" s="13" t="s">
        <v>473</v>
      </c>
      <c r="J366" s="32" t="s">
        <v>1020</v>
      </c>
      <c r="K366" s="32">
        <v>50</v>
      </c>
      <c r="L366" s="45">
        <f t="shared" si="90"/>
        <v>0</v>
      </c>
      <c r="M366" s="38" t="s">
        <v>423</v>
      </c>
      <c r="N366" s="38">
        <v>50</v>
      </c>
      <c r="O366" s="46">
        <f t="shared" si="91"/>
        <v>0</v>
      </c>
      <c r="P366" s="41" t="s">
        <v>11</v>
      </c>
      <c r="Q366" s="39">
        <v>1</v>
      </c>
      <c r="R366" s="39">
        <v>1</v>
      </c>
      <c r="S366" s="42"/>
      <c r="T366" s="42">
        <f t="shared" si="92"/>
        <v>0</v>
      </c>
      <c r="U366" s="124"/>
      <c r="V366" s="125"/>
      <c r="W366" s="125"/>
      <c r="X366" s="126"/>
    </row>
    <row r="367" spans="1:24" ht="30" customHeight="1">
      <c r="A367" s="189" t="s">
        <v>1254</v>
      </c>
      <c r="B367" s="207" t="s">
        <v>1157</v>
      </c>
      <c r="C367" s="15" t="s">
        <v>936</v>
      </c>
      <c r="D367" s="11">
        <v>6601</v>
      </c>
      <c r="E367" s="12" t="s">
        <v>475</v>
      </c>
      <c r="F367" s="13" t="s">
        <v>462</v>
      </c>
      <c r="G367" s="14" t="s">
        <v>476</v>
      </c>
      <c r="H367" s="50" t="s">
        <v>1587</v>
      </c>
      <c r="I367" s="13" t="s">
        <v>477</v>
      </c>
      <c r="J367" s="32" t="s">
        <v>1020</v>
      </c>
      <c r="K367" s="32">
        <v>10</v>
      </c>
      <c r="L367" s="45">
        <f t="shared" si="90"/>
        <v>0</v>
      </c>
      <c r="M367" s="38" t="s">
        <v>423</v>
      </c>
      <c r="N367" s="38">
        <v>100</v>
      </c>
      <c r="O367" s="46">
        <f t="shared" si="91"/>
        <v>0</v>
      </c>
      <c r="P367" s="41" t="s">
        <v>11</v>
      </c>
      <c r="Q367" s="39">
        <v>1</v>
      </c>
      <c r="R367" s="39">
        <v>1</v>
      </c>
      <c r="S367" s="42"/>
      <c r="T367" s="42">
        <f t="shared" si="92"/>
        <v>0</v>
      </c>
      <c r="U367" s="99" t="s">
        <v>1075</v>
      </c>
      <c r="V367" s="100"/>
      <c r="W367" s="100"/>
      <c r="X367" s="101"/>
    </row>
    <row r="368" spans="1:24" ht="30" customHeight="1">
      <c r="A368" s="189" t="str">
        <f t="shared" ref="A368:A373" si="93">A367</f>
        <v>盖膜套</v>
      </c>
      <c r="B368" s="208"/>
      <c r="C368" s="15" t="s">
        <v>937</v>
      </c>
      <c r="D368" s="11">
        <v>6602</v>
      </c>
      <c r="E368" s="12" t="s">
        <v>1151</v>
      </c>
      <c r="F368" s="13" t="s">
        <v>462</v>
      </c>
      <c r="G368" s="14" t="s">
        <v>476</v>
      </c>
      <c r="H368" s="50" t="s">
        <v>1588</v>
      </c>
      <c r="I368" s="13" t="s">
        <v>478</v>
      </c>
      <c r="J368" s="32" t="s">
        <v>1020</v>
      </c>
      <c r="K368" s="32">
        <v>10</v>
      </c>
      <c r="L368" s="45">
        <f t="shared" si="90"/>
        <v>0</v>
      </c>
      <c r="M368" s="38" t="s">
        <v>423</v>
      </c>
      <c r="N368" s="38">
        <v>100</v>
      </c>
      <c r="O368" s="46">
        <f t="shared" si="91"/>
        <v>0</v>
      </c>
      <c r="P368" s="41" t="s">
        <v>11</v>
      </c>
      <c r="Q368" s="39">
        <v>1</v>
      </c>
      <c r="R368" s="39">
        <v>1</v>
      </c>
      <c r="S368" s="42"/>
      <c r="T368" s="42">
        <f t="shared" si="92"/>
        <v>0</v>
      </c>
      <c r="U368" s="121"/>
      <c r="V368" s="122"/>
      <c r="W368" s="122"/>
      <c r="X368" s="123"/>
    </row>
    <row r="369" spans="1:24" ht="30" customHeight="1">
      <c r="A369" s="189" t="str">
        <f t="shared" si="93"/>
        <v>盖膜套</v>
      </c>
      <c r="B369" s="208"/>
      <c r="C369" s="15" t="s">
        <v>1011</v>
      </c>
      <c r="D369" s="11">
        <v>6603</v>
      </c>
      <c r="E369" s="12" t="s">
        <v>479</v>
      </c>
      <c r="F369" s="22" t="s">
        <v>878</v>
      </c>
      <c r="G369" s="14" t="s">
        <v>476</v>
      </c>
      <c r="H369" s="50" t="s">
        <v>1589</v>
      </c>
      <c r="I369" s="13" t="s">
        <v>1010</v>
      </c>
      <c r="J369" s="32" t="s">
        <v>1019</v>
      </c>
      <c r="K369" s="32">
        <v>100</v>
      </c>
      <c r="L369" s="45">
        <f t="shared" si="90"/>
        <v>0</v>
      </c>
      <c r="M369" s="38" t="s">
        <v>423</v>
      </c>
      <c r="N369" s="38">
        <v>100</v>
      </c>
      <c r="O369" s="46">
        <f t="shared" si="91"/>
        <v>0</v>
      </c>
      <c r="P369" s="43" t="s">
        <v>879</v>
      </c>
      <c r="Q369" s="39">
        <v>1</v>
      </c>
      <c r="R369" s="39">
        <v>1</v>
      </c>
      <c r="S369" s="42"/>
      <c r="T369" s="42">
        <f t="shared" si="92"/>
        <v>0</v>
      </c>
      <c r="U369" s="121"/>
      <c r="V369" s="122"/>
      <c r="W369" s="122"/>
      <c r="X369" s="123"/>
    </row>
    <row r="370" spans="1:24" ht="30" customHeight="1">
      <c r="A370" s="189" t="str">
        <f>A369</f>
        <v>盖膜套</v>
      </c>
      <c r="B370" s="208"/>
      <c r="C370" s="15" t="s">
        <v>480</v>
      </c>
      <c r="D370" s="11">
        <v>6604</v>
      </c>
      <c r="E370" s="12" t="s">
        <v>481</v>
      </c>
      <c r="F370" s="22" t="s">
        <v>878</v>
      </c>
      <c r="G370" s="14" t="s">
        <v>476</v>
      </c>
      <c r="H370" s="50" t="s">
        <v>1590</v>
      </c>
      <c r="I370" s="13" t="s">
        <v>1012</v>
      </c>
      <c r="J370" s="32" t="s">
        <v>1019</v>
      </c>
      <c r="K370" s="32">
        <v>100</v>
      </c>
      <c r="L370" s="45">
        <f t="shared" si="90"/>
        <v>0</v>
      </c>
      <c r="M370" s="38" t="s">
        <v>423</v>
      </c>
      <c r="N370" s="38">
        <v>100</v>
      </c>
      <c r="O370" s="46">
        <f t="shared" si="91"/>
        <v>0</v>
      </c>
      <c r="P370" s="43" t="s">
        <v>879</v>
      </c>
      <c r="Q370" s="39">
        <v>1</v>
      </c>
      <c r="R370" s="39">
        <v>1</v>
      </c>
      <c r="S370" s="42"/>
      <c r="T370" s="42">
        <f t="shared" si="92"/>
        <v>0</v>
      </c>
      <c r="U370" s="121"/>
      <c r="V370" s="122"/>
      <c r="W370" s="122"/>
      <c r="X370" s="123"/>
    </row>
    <row r="371" spans="1:24" ht="30" customHeight="1">
      <c r="A371" s="189" t="str">
        <f t="shared" si="93"/>
        <v>盖膜套</v>
      </c>
      <c r="B371" s="208"/>
      <c r="C371" s="15" t="s">
        <v>482</v>
      </c>
      <c r="D371" s="11">
        <v>6605</v>
      </c>
      <c r="E371" s="12" t="s">
        <v>483</v>
      </c>
      <c r="F371" s="13" t="s">
        <v>484</v>
      </c>
      <c r="G371" s="14" t="s">
        <v>476</v>
      </c>
      <c r="H371" s="50" t="s">
        <v>1068</v>
      </c>
      <c r="I371" s="13" t="s">
        <v>485</v>
      </c>
      <c r="J371" s="32" t="s">
        <v>1019</v>
      </c>
      <c r="K371" s="32">
        <v>24</v>
      </c>
      <c r="L371" s="45">
        <f t="shared" si="90"/>
        <v>0</v>
      </c>
      <c r="M371" s="38" t="s">
        <v>423</v>
      </c>
      <c r="N371" s="38">
        <v>96</v>
      </c>
      <c r="O371" s="46">
        <f t="shared" si="91"/>
        <v>0</v>
      </c>
      <c r="P371" s="41" t="s">
        <v>11</v>
      </c>
      <c r="Q371" s="39">
        <v>1</v>
      </c>
      <c r="R371" s="39">
        <v>1</v>
      </c>
      <c r="S371" s="42"/>
      <c r="T371" s="42">
        <f t="shared" si="92"/>
        <v>0</v>
      </c>
      <c r="U371" s="121"/>
      <c r="V371" s="122"/>
      <c r="W371" s="122"/>
      <c r="X371" s="123"/>
    </row>
    <row r="372" spans="1:24" ht="30" customHeight="1">
      <c r="A372" s="189" t="str">
        <f t="shared" si="93"/>
        <v>盖膜套</v>
      </c>
      <c r="B372" s="208"/>
      <c r="C372" s="15" t="s">
        <v>486</v>
      </c>
      <c r="D372" s="11">
        <v>6606</v>
      </c>
      <c r="E372" s="12" t="s">
        <v>487</v>
      </c>
      <c r="F372" s="13" t="s">
        <v>484</v>
      </c>
      <c r="G372" s="14" t="s">
        <v>476</v>
      </c>
      <c r="H372" s="50" t="s">
        <v>1069</v>
      </c>
      <c r="I372" s="13" t="s">
        <v>485</v>
      </c>
      <c r="J372" s="32" t="s">
        <v>1019</v>
      </c>
      <c r="K372" s="32">
        <v>24</v>
      </c>
      <c r="L372" s="45">
        <f t="shared" si="90"/>
        <v>0</v>
      </c>
      <c r="M372" s="38" t="s">
        <v>423</v>
      </c>
      <c r="N372" s="38">
        <v>96</v>
      </c>
      <c r="O372" s="46">
        <f t="shared" si="91"/>
        <v>0</v>
      </c>
      <c r="P372" s="41" t="s">
        <v>11</v>
      </c>
      <c r="Q372" s="39">
        <v>1</v>
      </c>
      <c r="R372" s="39">
        <v>1</v>
      </c>
      <c r="S372" s="42"/>
      <c r="T372" s="42">
        <f t="shared" si="92"/>
        <v>0</v>
      </c>
      <c r="U372" s="121"/>
      <c r="V372" s="122"/>
      <c r="W372" s="122"/>
      <c r="X372" s="123"/>
    </row>
    <row r="373" spans="1:24" ht="30" customHeight="1">
      <c r="A373" s="189" t="str">
        <f t="shared" si="93"/>
        <v>盖膜套</v>
      </c>
      <c r="B373" s="209"/>
      <c r="C373" s="15" t="s">
        <v>488</v>
      </c>
      <c r="D373" s="11">
        <v>6607</v>
      </c>
      <c r="E373" s="12" t="s">
        <v>489</v>
      </c>
      <c r="F373" s="13" t="s">
        <v>484</v>
      </c>
      <c r="G373" s="14" t="s">
        <v>476</v>
      </c>
      <c r="H373" s="50" t="s">
        <v>1070</v>
      </c>
      <c r="I373" s="13" t="s">
        <v>485</v>
      </c>
      <c r="J373" s="32" t="s">
        <v>1019</v>
      </c>
      <c r="K373" s="32">
        <v>24</v>
      </c>
      <c r="L373" s="45">
        <f t="shared" si="90"/>
        <v>0</v>
      </c>
      <c r="M373" s="38" t="s">
        <v>423</v>
      </c>
      <c r="N373" s="38">
        <v>96</v>
      </c>
      <c r="O373" s="46">
        <f t="shared" si="91"/>
        <v>0</v>
      </c>
      <c r="P373" s="41" t="s">
        <v>11</v>
      </c>
      <c r="Q373" s="39">
        <v>1</v>
      </c>
      <c r="R373" s="39">
        <v>1</v>
      </c>
      <c r="S373" s="42"/>
      <c r="T373" s="42">
        <f t="shared" si="92"/>
        <v>0</v>
      </c>
      <c r="U373" s="124"/>
      <c r="V373" s="125"/>
      <c r="W373" s="125"/>
      <c r="X373" s="126"/>
    </row>
    <row r="374" spans="1:24" ht="30" customHeight="1">
      <c r="A374" s="167" t="s">
        <v>823</v>
      </c>
      <c r="B374" s="170" t="s">
        <v>1158</v>
      </c>
      <c r="C374" s="15" t="s">
        <v>490</v>
      </c>
      <c r="D374" s="11">
        <v>6701</v>
      </c>
      <c r="E374" s="12" t="s">
        <v>491</v>
      </c>
      <c r="F374" s="13" t="s">
        <v>492</v>
      </c>
      <c r="G374" s="14">
        <v>100</v>
      </c>
      <c r="H374" s="50" t="s">
        <v>1591</v>
      </c>
      <c r="I374" s="13" t="s">
        <v>493</v>
      </c>
      <c r="J374" s="32" t="s">
        <v>1019</v>
      </c>
      <c r="K374" s="32">
        <v>125</v>
      </c>
      <c r="L374" s="45">
        <f t="shared" si="90"/>
        <v>0</v>
      </c>
      <c r="M374" s="38" t="s">
        <v>494</v>
      </c>
      <c r="N374" s="38">
        <v>1500</v>
      </c>
      <c r="O374" s="46">
        <f t="shared" si="91"/>
        <v>0</v>
      </c>
      <c r="P374" s="41" t="s">
        <v>11</v>
      </c>
      <c r="Q374" s="39">
        <v>1</v>
      </c>
      <c r="R374" s="39">
        <v>1</v>
      </c>
      <c r="S374" s="42"/>
      <c r="T374" s="42">
        <f t="shared" si="92"/>
        <v>0</v>
      </c>
      <c r="U374" s="99" t="s">
        <v>1076</v>
      </c>
      <c r="V374" s="100"/>
      <c r="W374" s="100"/>
      <c r="X374" s="101"/>
    </row>
    <row r="375" spans="1:24" ht="30" customHeight="1">
      <c r="A375" s="168"/>
      <c r="B375" s="171"/>
      <c r="C375" s="15" t="s">
        <v>490</v>
      </c>
      <c r="D375" s="11">
        <v>6702</v>
      </c>
      <c r="E375" s="12" t="s">
        <v>495</v>
      </c>
      <c r="F375" s="13" t="s">
        <v>492</v>
      </c>
      <c r="G375" s="14">
        <v>100</v>
      </c>
      <c r="H375" s="50" t="s">
        <v>1592</v>
      </c>
      <c r="I375" s="13" t="s">
        <v>496</v>
      </c>
      <c r="J375" s="32" t="s">
        <v>1019</v>
      </c>
      <c r="K375" s="32">
        <v>125</v>
      </c>
      <c r="L375" s="45">
        <f t="shared" si="90"/>
        <v>0</v>
      </c>
      <c r="M375" s="38" t="s">
        <v>494</v>
      </c>
      <c r="N375" s="38">
        <v>1500</v>
      </c>
      <c r="O375" s="46">
        <f t="shared" si="91"/>
        <v>0</v>
      </c>
      <c r="P375" s="41" t="s">
        <v>11</v>
      </c>
      <c r="Q375" s="39">
        <v>1</v>
      </c>
      <c r="R375" s="39">
        <v>1</v>
      </c>
      <c r="S375" s="42"/>
      <c r="T375" s="42">
        <f t="shared" si="92"/>
        <v>0</v>
      </c>
      <c r="U375" s="121"/>
      <c r="V375" s="122"/>
      <c r="W375" s="122"/>
      <c r="X375" s="123"/>
    </row>
    <row r="376" spans="1:24" ht="30" customHeight="1">
      <c r="A376" s="168"/>
      <c r="B376" s="171"/>
      <c r="C376" s="15" t="s">
        <v>497</v>
      </c>
      <c r="D376" s="11">
        <v>6703</v>
      </c>
      <c r="E376" s="12" t="s">
        <v>498</v>
      </c>
      <c r="F376" s="13" t="s">
        <v>492</v>
      </c>
      <c r="G376" s="14">
        <v>100</v>
      </c>
      <c r="H376" s="50" t="s">
        <v>1593</v>
      </c>
      <c r="I376" s="13" t="s">
        <v>499</v>
      </c>
      <c r="J376" s="32" t="s">
        <v>1019</v>
      </c>
      <c r="K376" s="32">
        <v>125</v>
      </c>
      <c r="L376" s="45">
        <f t="shared" si="90"/>
        <v>0</v>
      </c>
      <c r="M376" s="38" t="s">
        <v>494</v>
      </c>
      <c r="N376" s="38">
        <v>1500</v>
      </c>
      <c r="O376" s="46">
        <f t="shared" si="91"/>
        <v>0</v>
      </c>
      <c r="P376" s="41" t="s">
        <v>11</v>
      </c>
      <c r="Q376" s="39">
        <v>1</v>
      </c>
      <c r="R376" s="39">
        <v>1</v>
      </c>
      <c r="S376" s="42"/>
      <c r="T376" s="42">
        <f t="shared" si="92"/>
        <v>0</v>
      </c>
      <c r="U376" s="121"/>
      <c r="V376" s="122"/>
      <c r="W376" s="122"/>
      <c r="X376" s="123"/>
    </row>
    <row r="377" spans="1:24" ht="30" customHeight="1">
      <c r="A377" s="168"/>
      <c r="B377" s="171"/>
      <c r="C377" s="15" t="s">
        <v>497</v>
      </c>
      <c r="D377" s="11">
        <v>6704</v>
      </c>
      <c r="E377" s="12" t="s">
        <v>500</v>
      </c>
      <c r="F377" s="13" t="s">
        <v>492</v>
      </c>
      <c r="G377" s="14">
        <v>100</v>
      </c>
      <c r="H377" s="50" t="s">
        <v>1594</v>
      </c>
      <c r="I377" s="13" t="s">
        <v>501</v>
      </c>
      <c r="J377" s="32" t="s">
        <v>1019</v>
      </c>
      <c r="K377" s="32">
        <v>125</v>
      </c>
      <c r="L377" s="45">
        <f t="shared" si="90"/>
        <v>0</v>
      </c>
      <c r="M377" s="38" t="s">
        <v>494</v>
      </c>
      <c r="N377" s="38">
        <v>1500</v>
      </c>
      <c r="O377" s="46">
        <f t="shared" si="91"/>
        <v>0</v>
      </c>
      <c r="P377" s="41" t="s">
        <v>11</v>
      </c>
      <c r="Q377" s="39">
        <v>1</v>
      </c>
      <c r="R377" s="39">
        <v>1</v>
      </c>
      <c r="S377" s="42"/>
      <c r="T377" s="42">
        <f t="shared" si="92"/>
        <v>0</v>
      </c>
      <c r="U377" s="121"/>
      <c r="V377" s="122"/>
      <c r="W377" s="122"/>
      <c r="X377" s="123"/>
    </row>
    <row r="378" spans="1:24" ht="30" customHeight="1">
      <c r="A378" s="168"/>
      <c r="B378" s="171"/>
      <c r="C378" s="15" t="s">
        <v>502</v>
      </c>
      <c r="D378" s="11">
        <v>6705</v>
      </c>
      <c r="E378" s="12" t="s">
        <v>503</v>
      </c>
      <c r="F378" s="13" t="s">
        <v>492</v>
      </c>
      <c r="G378" s="14">
        <v>200</v>
      </c>
      <c r="H378" s="50" t="s">
        <v>1595</v>
      </c>
      <c r="I378" s="13" t="s">
        <v>504</v>
      </c>
      <c r="J378" s="32" t="s">
        <v>1019</v>
      </c>
      <c r="K378" s="32">
        <v>125</v>
      </c>
      <c r="L378" s="45">
        <f t="shared" si="90"/>
        <v>0</v>
      </c>
      <c r="M378" s="38" t="s">
        <v>494</v>
      </c>
      <c r="N378" s="38">
        <v>1500</v>
      </c>
      <c r="O378" s="46">
        <f t="shared" si="91"/>
        <v>0</v>
      </c>
      <c r="P378" s="41" t="s">
        <v>11</v>
      </c>
      <c r="Q378" s="39">
        <v>1</v>
      </c>
      <c r="R378" s="39">
        <v>1</v>
      </c>
      <c r="S378" s="42"/>
      <c r="T378" s="42">
        <f t="shared" si="92"/>
        <v>0</v>
      </c>
      <c r="U378" s="121"/>
      <c r="V378" s="122"/>
      <c r="W378" s="122"/>
      <c r="X378" s="123"/>
    </row>
    <row r="379" spans="1:24" ht="30" customHeight="1">
      <c r="A379" s="168"/>
      <c r="B379" s="171"/>
      <c r="C379" s="15" t="s">
        <v>502</v>
      </c>
      <c r="D379" s="11">
        <v>6706</v>
      </c>
      <c r="E379" s="12" t="s">
        <v>505</v>
      </c>
      <c r="F379" s="13" t="s">
        <v>492</v>
      </c>
      <c r="G379" s="14">
        <v>200</v>
      </c>
      <c r="H379" s="50" t="s">
        <v>1596</v>
      </c>
      <c r="I379" s="13" t="s">
        <v>506</v>
      </c>
      <c r="J379" s="32" t="s">
        <v>1019</v>
      </c>
      <c r="K379" s="32">
        <v>125</v>
      </c>
      <c r="L379" s="45">
        <f t="shared" si="90"/>
        <v>0</v>
      </c>
      <c r="M379" s="38" t="s">
        <v>494</v>
      </c>
      <c r="N379" s="38">
        <v>1500</v>
      </c>
      <c r="O379" s="46">
        <f t="shared" si="91"/>
        <v>0</v>
      </c>
      <c r="P379" s="41" t="s">
        <v>11</v>
      </c>
      <c r="Q379" s="39">
        <v>1</v>
      </c>
      <c r="R379" s="39">
        <v>1</v>
      </c>
      <c r="S379" s="42"/>
      <c r="T379" s="42">
        <f t="shared" si="92"/>
        <v>0</v>
      </c>
      <c r="U379" s="121"/>
      <c r="V379" s="122"/>
      <c r="W379" s="122"/>
      <c r="X379" s="123"/>
    </row>
    <row r="380" spans="1:24" ht="30" customHeight="1">
      <c r="A380" s="168"/>
      <c r="B380" s="171"/>
      <c r="C380" s="15" t="s">
        <v>507</v>
      </c>
      <c r="D380" s="11">
        <v>6708</v>
      </c>
      <c r="E380" s="12" t="s">
        <v>508</v>
      </c>
      <c r="F380" s="13" t="s">
        <v>492</v>
      </c>
      <c r="G380" s="14">
        <v>200</v>
      </c>
      <c r="H380" s="50" t="s">
        <v>1597</v>
      </c>
      <c r="I380" s="13" t="s">
        <v>509</v>
      </c>
      <c r="J380" s="32" t="s">
        <v>1019</v>
      </c>
      <c r="K380" s="32">
        <v>125</v>
      </c>
      <c r="L380" s="45">
        <f t="shared" si="90"/>
        <v>0</v>
      </c>
      <c r="M380" s="38" t="s">
        <v>494</v>
      </c>
      <c r="N380" s="38">
        <v>1500</v>
      </c>
      <c r="O380" s="46">
        <f t="shared" si="91"/>
        <v>0</v>
      </c>
      <c r="P380" s="41" t="s">
        <v>11</v>
      </c>
      <c r="Q380" s="39">
        <v>1</v>
      </c>
      <c r="R380" s="39">
        <v>1</v>
      </c>
      <c r="S380" s="42"/>
      <c r="T380" s="42">
        <f t="shared" si="92"/>
        <v>0</v>
      </c>
      <c r="U380" s="124"/>
      <c r="V380" s="125"/>
      <c r="W380" s="125"/>
      <c r="X380" s="126"/>
    </row>
    <row r="381" spans="1:24" ht="30" customHeight="1">
      <c r="A381" s="169"/>
      <c r="B381" s="172"/>
      <c r="C381" s="15" t="s">
        <v>1013</v>
      </c>
      <c r="D381" s="11">
        <v>6801</v>
      </c>
      <c r="E381" s="12" t="s">
        <v>511</v>
      </c>
      <c r="F381" s="13" t="s">
        <v>512</v>
      </c>
      <c r="G381" s="14">
        <v>200</v>
      </c>
      <c r="H381" s="50" t="s">
        <v>1598</v>
      </c>
      <c r="I381" s="13" t="s">
        <v>513</v>
      </c>
      <c r="J381" s="32" t="s">
        <v>1020</v>
      </c>
      <c r="K381" s="32">
        <v>1000</v>
      </c>
      <c r="L381" s="45">
        <f t="shared" si="90"/>
        <v>0</v>
      </c>
      <c r="M381" s="38" t="s">
        <v>10</v>
      </c>
      <c r="N381" s="38">
        <v>1000</v>
      </c>
      <c r="O381" s="46">
        <f t="shared" si="91"/>
        <v>0</v>
      </c>
      <c r="P381" s="41" t="s">
        <v>11</v>
      </c>
      <c r="Q381" s="39">
        <v>1</v>
      </c>
      <c r="R381" s="39">
        <v>1</v>
      </c>
      <c r="S381" s="42"/>
      <c r="T381" s="42">
        <f t="shared" si="92"/>
        <v>0</v>
      </c>
      <c r="U381" s="49"/>
      <c r="V381" s="53"/>
      <c r="W381" s="53"/>
      <c r="X381" s="53"/>
    </row>
    <row r="382" spans="1:24" ht="30" customHeight="1">
      <c r="A382" s="166" t="s">
        <v>1255</v>
      </c>
      <c r="B382" s="173" t="s">
        <v>1159</v>
      </c>
      <c r="C382" s="15" t="s">
        <v>515</v>
      </c>
      <c r="D382" s="11">
        <v>6802</v>
      </c>
      <c r="E382" s="12" t="s">
        <v>516</v>
      </c>
      <c r="F382" s="13" t="s">
        <v>1728</v>
      </c>
      <c r="G382" s="14">
        <v>500</v>
      </c>
      <c r="H382" s="50" t="s">
        <v>1599</v>
      </c>
      <c r="I382" s="13" t="s">
        <v>518</v>
      </c>
      <c r="J382" s="32" t="s">
        <v>1020</v>
      </c>
      <c r="K382" s="32">
        <v>500</v>
      </c>
      <c r="L382" s="45">
        <f t="shared" si="90"/>
        <v>0</v>
      </c>
      <c r="M382" s="38" t="s">
        <v>10</v>
      </c>
      <c r="N382" s="38">
        <v>5000</v>
      </c>
      <c r="O382" s="46">
        <f t="shared" si="91"/>
        <v>0</v>
      </c>
      <c r="P382" s="41" t="s">
        <v>11</v>
      </c>
      <c r="Q382" s="39">
        <v>1</v>
      </c>
      <c r="R382" s="39">
        <v>1</v>
      </c>
      <c r="S382" s="42"/>
      <c r="T382" s="42">
        <f t="shared" si="92"/>
        <v>0</v>
      </c>
      <c r="U382" s="99" t="s">
        <v>1077</v>
      </c>
      <c r="V382" s="100"/>
      <c r="W382" s="100"/>
      <c r="X382" s="101"/>
    </row>
    <row r="383" spans="1:24" ht="30" customHeight="1">
      <c r="A383" s="166" t="str">
        <f t="shared" ref="A383:A391" si="94">A382</f>
        <v>离心管</v>
      </c>
      <c r="B383" s="174"/>
      <c r="C383" s="15" t="s">
        <v>519</v>
      </c>
      <c r="D383" s="11">
        <v>6803</v>
      </c>
      <c r="E383" s="12" t="s">
        <v>520</v>
      </c>
      <c r="F383" s="13" t="s">
        <v>517</v>
      </c>
      <c r="G383" s="14">
        <v>1500</v>
      </c>
      <c r="H383" s="50" t="s">
        <v>1600</v>
      </c>
      <c r="I383" s="13" t="s">
        <v>518</v>
      </c>
      <c r="J383" s="32" t="s">
        <v>1020</v>
      </c>
      <c r="K383" s="32">
        <v>500</v>
      </c>
      <c r="L383" s="45">
        <f t="shared" si="90"/>
        <v>0</v>
      </c>
      <c r="M383" s="38" t="s">
        <v>10</v>
      </c>
      <c r="N383" s="38">
        <v>5000</v>
      </c>
      <c r="O383" s="46">
        <f t="shared" si="91"/>
        <v>0</v>
      </c>
      <c r="P383" s="41" t="s">
        <v>11</v>
      </c>
      <c r="Q383" s="39">
        <v>1</v>
      </c>
      <c r="R383" s="39">
        <v>1</v>
      </c>
      <c r="S383" s="42"/>
      <c r="T383" s="42">
        <f t="shared" si="92"/>
        <v>0</v>
      </c>
      <c r="U383" s="121"/>
      <c r="V383" s="122"/>
      <c r="W383" s="122"/>
      <c r="X383" s="123"/>
    </row>
    <row r="384" spans="1:24" ht="30" customHeight="1">
      <c r="A384" s="166" t="str">
        <f t="shared" si="94"/>
        <v>离心管</v>
      </c>
      <c r="B384" s="174"/>
      <c r="C384" s="15" t="s">
        <v>521</v>
      </c>
      <c r="D384" s="11">
        <v>6804</v>
      </c>
      <c r="E384" s="12" t="s">
        <v>522</v>
      </c>
      <c r="F384" s="13" t="s">
        <v>517</v>
      </c>
      <c r="G384" s="14">
        <v>2000</v>
      </c>
      <c r="H384" s="50" t="s">
        <v>1601</v>
      </c>
      <c r="I384" s="13" t="s">
        <v>1235</v>
      </c>
      <c r="J384" s="32" t="s">
        <v>1020</v>
      </c>
      <c r="K384" s="32">
        <v>500</v>
      </c>
      <c r="L384" s="45">
        <f t="shared" si="90"/>
        <v>0</v>
      </c>
      <c r="M384" s="38" t="s">
        <v>10</v>
      </c>
      <c r="N384" s="38">
        <v>5000</v>
      </c>
      <c r="O384" s="46">
        <f t="shared" si="91"/>
        <v>0</v>
      </c>
      <c r="P384" s="41" t="s">
        <v>11</v>
      </c>
      <c r="Q384" s="39">
        <v>1</v>
      </c>
      <c r="R384" s="39">
        <v>1</v>
      </c>
      <c r="S384" s="42"/>
      <c r="T384" s="42">
        <f t="shared" si="92"/>
        <v>0</v>
      </c>
      <c r="U384" s="121"/>
      <c r="V384" s="122"/>
      <c r="W384" s="122"/>
      <c r="X384" s="123"/>
    </row>
    <row r="385" spans="1:24" ht="30" customHeight="1">
      <c r="A385" s="166"/>
      <c r="B385" s="174"/>
      <c r="C385" s="15" t="s">
        <v>1233</v>
      </c>
      <c r="D385" s="11">
        <v>6805</v>
      </c>
      <c r="E385" s="12" t="s">
        <v>1234</v>
      </c>
      <c r="F385" s="13" t="s">
        <v>1237</v>
      </c>
      <c r="G385" s="14">
        <v>600</v>
      </c>
      <c r="H385" s="50" t="s">
        <v>1602</v>
      </c>
      <c r="I385" s="13" t="s">
        <v>1236</v>
      </c>
      <c r="J385" s="32" t="s">
        <v>1015</v>
      </c>
      <c r="K385" s="32">
        <v>500</v>
      </c>
      <c r="L385" s="45">
        <f t="shared" si="90"/>
        <v>0</v>
      </c>
      <c r="M385" s="38" t="s">
        <v>10</v>
      </c>
      <c r="N385" s="38">
        <v>10000</v>
      </c>
      <c r="O385" s="46">
        <f t="shared" si="91"/>
        <v>0</v>
      </c>
      <c r="P385" s="41" t="s">
        <v>11</v>
      </c>
      <c r="Q385" s="39">
        <v>1</v>
      </c>
      <c r="R385" s="39">
        <v>1</v>
      </c>
      <c r="S385" s="42"/>
      <c r="T385" s="42">
        <f t="shared" si="92"/>
        <v>0</v>
      </c>
      <c r="U385" s="121"/>
      <c r="V385" s="122"/>
      <c r="W385" s="122"/>
      <c r="X385" s="123"/>
    </row>
    <row r="386" spans="1:24" ht="30" customHeight="1">
      <c r="A386" s="166" t="str">
        <f>A384</f>
        <v>离心管</v>
      </c>
      <c r="B386" s="174"/>
      <c r="C386" s="15" t="s">
        <v>523</v>
      </c>
      <c r="D386" s="11">
        <v>6833</v>
      </c>
      <c r="E386" s="12" t="s">
        <v>524</v>
      </c>
      <c r="F386" s="13" t="s">
        <v>517</v>
      </c>
      <c r="G386" s="14">
        <v>1500</v>
      </c>
      <c r="H386" s="50" t="s">
        <v>1603</v>
      </c>
      <c r="I386" s="13" t="s">
        <v>525</v>
      </c>
      <c r="J386" s="32" t="s">
        <v>1020</v>
      </c>
      <c r="K386" s="32">
        <v>500</v>
      </c>
      <c r="L386" s="45">
        <f t="shared" si="90"/>
        <v>0</v>
      </c>
      <c r="M386" s="38" t="s">
        <v>10</v>
      </c>
      <c r="N386" s="38">
        <v>5000</v>
      </c>
      <c r="O386" s="46">
        <f t="shared" si="91"/>
        <v>0</v>
      </c>
      <c r="P386" s="41" t="s">
        <v>11</v>
      </c>
      <c r="Q386" s="39">
        <v>1</v>
      </c>
      <c r="R386" s="39">
        <v>1</v>
      </c>
      <c r="S386" s="42"/>
      <c r="T386" s="42">
        <f t="shared" si="92"/>
        <v>0</v>
      </c>
      <c r="U386" s="121"/>
      <c r="V386" s="122"/>
      <c r="W386" s="122"/>
      <c r="X386" s="123"/>
    </row>
    <row r="387" spans="1:24" ht="30" customHeight="1">
      <c r="A387" s="166" t="str">
        <f t="shared" si="94"/>
        <v>离心管</v>
      </c>
      <c r="B387" s="174"/>
      <c r="C387" s="15" t="s">
        <v>526</v>
      </c>
      <c r="D387" s="11">
        <v>6834</v>
      </c>
      <c r="E387" s="12" t="s">
        <v>527</v>
      </c>
      <c r="F387" s="13" t="s">
        <v>517</v>
      </c>
      <c r="G387" s="14">
        <v>2000</v>
      </c>
      <c r="H387" s="50" t="s">
        <v>1604</v>
      </c>
      <c r="I387" s="13" t="s">
        <v>525</v>
      </c>
      <c r="J387" s="32" t="s">
        <v>1020</v>
      </c>
      <c r="K387" s="32">
        <v>500</v>
      </c>
      <c r="L387" s="45">
        <f t="shared" si="90"/>
        <v>0</v>
      </c>
      <c r="M387" s="38" t="s">
        <v>10</v>
      </c>
      <c r="N387" s="38">
        <v>5000</v>
      </c>
      <c r="O387" s="46">
        <f t="shared" si="91"/>
        <v>0</v>
      </c>
      <c r="P387" s="41" t="s">
        <v>11</v>
      </c>
      <c r="Q387" s="39">
        <v>1</v>
      </c>
      <c r="R387" s="39">
        <v>1</v>
      </c>
      <c r="S387" s="42"/>
      <c r="T387" s="42">
        <f t="shared" si="92"/>
        <v>0</v>
      </c>
      <c r="U387" s="121"/>
      <c r="V387" s="122"/>
      <c r="W387" s="122"/>
      <c r="X387" s="123"/>
    </row>
    <row r="388" spans="1:24" ht="30" customHeight="1">
      <c r="A388" s="166" t="str">
        <f t="shared" si="94"/>
        <v>离心管</v>
      </c>
      <c r="B388" s="174"/>
      <c r="C388" s="15" t="s">
        <v>528</v>
      </c>
      <c r="D388" s="11">
        <v>6805</v>
      </c>
      <c r="E388" s="12" t="s">
        <v>1072</v>
      </c>
      <c r="F388" s="13" t="s">
        <v>1727</v>
      </c>
      <c r="G388" s="14">
        <v>5000</v>
      </c>
      <c r="H388" s="50" t="s">
        <v>1605</v>
      </c>
      <c r="I388" s="13" t="s">
        <v>1071</v>
      </c>
      <c r="J388" s="32" t="s">
        <v>1019</v>
      </c>
      <c r="K388" s="32">
        <v>200</v>
      </c>
      <c r="L388" s="45">
        <f t="shared" si="90"/>
        <v>0</v>
      </c>
      <c r="M388" s="38" t="s">
        <v>10</v>
      </c>
      <c r="N388" s="38">
        <v>2000</v>
      </c>
      <c r="O388" s="46">
        <f t="shared" si="91"/>
        <v>0</v>
      </c>
      <c r="P388" s="41" t="s">
        <v>11</v>
      </c>
      <c r="Q388" s="39">
        <v>1</v>
      </c>
      <c r="R388" s="39">
        <v>1</v>
      </c>
      <c r="S388" s="42"/>
      <c r="T388" s="42">
        <f t="shared" si="92"/>
        <v>0</v>
      </c>
      <c r="U388" s="121"/>
      <c r="V388" s="122"/>
      <c r="W388" s="122"/>
      <c r="X388" s="123"/>
    </row>
    <row r="389" spans="1:24" ht="30" customHeight="1">
      <c r="A389" s="166" t="str">
        <f t="shared" si="94"/>
        <v>离心管</v>
      </c>
      <c r="B389" s="174"/>
      <c r="C389" s="15" t="s">
        <v>529</v>
      </c>
      <c r="D389" s="11">
        <v>6806</v>
      </c>
      <c r="E389" s="12" t="s">
        <v>530</v>
      </c>
      <c r="F389" s="13" t="s">
        <v>531</v>
      </c>
      <c r="G389" s="14">
        <v>15000</v>
      </c>
      <c r="H389" s="50" t="s">
        <v>1606</v>
      </c>
      <c r="I389" s="13" t="s">
        <v>532</v>
      </c>
      <c r="J389" s="32" t="s">
        <v>1020</v>
      </c>
      <c r="K389" s="32">
        <v>50</v>
      </c>
      <c r="L389" s="45">
        <f t="shared" si="90"/>
        <v>0</v>
      </c>
      <c r="M389" s="38" t="s">
        <v>10</v>
      </c>
      <c r="N389" s="38">
        <v>500</v>
      </c>
      <c r="O389" s="46">
        <f t="shared" si="91"/>
        <v>0</v>
      </c>
      <c r="P389" s="41" t="s">
        <v>11</v>
      </c>
      <c r="Q389" s="39">
        <v>1</v>
      </c>
      <c r="R389" s="39">
        <v>1</v>
      </c>
      <c r="S389" s="42"/>
      <c r="T389" s="42">
        <f t="shared" si="92"/>
        <v>0</v>
      </c>
      <c r="U389" s="121"/>
      <c r="V389" s="122"/>
      <c r="W389" s="122"/>
      <c r="X389" s="123"/>
    </row>
    <row r="390" spans="1:24" ht="30" customHeight="1">
      <c r="A390" s="166" t="str">
        <f t="shared" si="94"/>
        <v>离心管</v>
      </c>
      <c r="B390" s="174"/>
      <c r="C390" s="15" t="s">
        <v>533</v>
      </c>
      <c r="D390" s="11">
        <v>6808</v>
      </c>
      <c r="E390" s="12" t="s">
        <v>534</v>
      </c>
      <c r="F390" s="13" t="s">
        <v>535</v>
      </c>
      <c r="G390" s="14">
        <v>50000</v>
      </c>
      <c r="H390" s="50" t="s">
        <v>1607</v>
      </c>
      <c r="I390" s="13" t="s">
        <v>532</v>
      </c>
      <c r="J390" s="32" t="s">
        <v>1020</v>
      </c>
      <c r="K390" s="32">
        <v>25</v>
      </c>
      <c r="L390" s="45">
        <f t="shared" si="90"/>
        <v>0</v>
      </c>
      <c r="M390" s="38" t="s">
        <v>10</v>
      </c>
      <c r="N390" s="38">
        <v>500</v>
      </c>
      <c r="O390" s="46">
        <f t="shared" si="91"/>
        <v>0</v>
      </c>
      <c r="P390" s="41" t="s">
        <v>11</v>
      </c>
      <c r="Q390" s="39">
        <v>1</v>
      </c>
      <c r="R390" s="39">
        <v>1</v>
      </c>
      <c r="S390" s="42"/>
      <c r="T390" s="42">
        <f t="shared" si="92"/>
        <v>0</v>
      </c>
      <c r="U390" s="121"/>
      <c r="V390" s="122"/>
      <c r="W390" s="122"/>
      <c r="X390" s="123"/>
    </row>
    <row r="391" spans="1:24" ht="30" customHeight="1">
      <c r="A391" s="166" t="str">
        <f t="shared" si="94"/>
        <v>离心管</v>
      </c>
      <c r="B391" s="175"/>
      <c r="C391" s="15" t="s">
        <v>536</v>
      </c>
      <c r="D391" s="11">
        <v>6809</v>
      </c>
      <c r="E391" s="12" t="s">
        <v>537</v>
      </c>
      <c r="F391" s="13" t="s">
        <v>535</v>
      </c>
      <c r="G391" s="14">
        <v>50000</v>
      </c>
      <c r="H391" s="50" t="s">
        <v>1608</v>
      </c>
      <c r="I391" s="13" t="s">
        <v>532</v>
      </c>
      <c r="J391" s="32" t="s">
        <v>1020</v>
      </c>
      <c r="K391" s="32">
        <v>25</v>
      </c>
      <c r="L391" s="45">
        <f t="shared" si="90"/>
        <v>0</v>
      </c>
      <c r="M391" s="38" t="s">
        <v>10</v>
      </c>
      <c r="N391" s="38">
        <v>500</v>
      </c>
      <c r="O391" s="46">
        <f t="shared" si="91"/>
        <v>0</v>
      </c>
      <c r="P391" s="41" t="s">
        <v>11</v>
      </c>
      <c r="Q391" s="39">
        <v>1</v>
      </c>
      <c r="R391" s="39">
        <v>1</v>
      </c>
      <c r="S391" s="42"/>
      <c r="T391" s="42">
        <f t="shared" si="92"/>
        <v>0</v>
      </c>
      <c r="U391" s="124"/>
      <c r="V391" s="125"/>
      <c r="W391" s="125"/>
      <c r="X391" s="126"/>
    </row>
    <row r="392" spans="1:24" ht="30" customHeight="1">
      <c r="A392" s="127" t="s">
        <v>1256</v>
      </c>
      <c r="B392" s="127" t="s">
        <v>1160</v>
      </c>
      <c r="C392" s="15" t="s">
        <v>538</v>
      </c>
      <c r="D392" s="11">
        <v>6901</v>
      </c>
      <c r="E392" s="12" t="s">
        <v>539</v>
      </c>
      <c r="F392" s="13" t="s">
        <v>517</v>
      </c>
      <c r="G392" s="14" t="s">
        <v>476</v>
      </c>
      <c r="H392" s="50" t="s">
        <v>1609</v>
      </c>
      <c r="I392" s="13" t="s">
        <v>540</v>
      </c>
      <c r="J392" s="32" t="s">
        <v>1020</v>
      </c>
      <c r="K392" s="32">
        <v>500</v>
      </c>
      <c r="L392" s="45">
        <f t="shared" si="90"/>
        <v>0</v>
      </c>
      <c r="M392" s="38" t="s">
        <v>10</v>
      </c>
      <c r="N392" s="38">
        <v>5000</v>
      </c>
      <c r="O392" s="46">
        <f t="shared" si="91"/>
        <v>0</v>
      </c>
      <c r="P392" s="41" t="s">
        <v>11</v>
      </c>
      <c r="Q392" s="39">
        <v>1</v>
      </c>
      <c r="R392" s="39">
        <v>1</v>
      </c>
      <c r="S392" s="42"/>
      <c r="T392" s="42">
        <f t="shared" si="92"/>
        <v>0</v>
      </c>
      <c r="U392" s="99" t="s">
        <v>1078</v>
      </c>
      <c r="V392" s="100"/>
      <c r="W392" s="100"/>
      <c r="X392" s="101"/>
    </row>
    <row r="393" spans="1:24" ht="30" customHeight="1">
      <c r="A393" s="128"/>
      <c r="B393" s="128"/>
      <c r="C393" s="15" t="s">
        <v>538</v>
      </c>
      <c r="D393" s="11">
        <v>6909</v>
      </c>
      <c r="E393" s="12" t="s">
        <v>541</v>
      </c>
      <c r="F393" s="13" t="s">
        <v>517</v>
      </c>
      <c r="G393" s="14" t="s">
        <v>476</v>
      </c>
      <c r="H393" s="50" t="s">
        <v>1610</v>
      </c>
      <c r="I393" s="13" t="s">
        <v>542</v>
      </c>
      <c r="J393" s="32" t="s">
        <v>1020</v>
      </c>
      <c r="K393" s="32">
        <v>500</v>
      </c>
      <c r="L393" s="45">
        <f t="shared" si="90"/>
        <v>0</v>
      </c>
      <c r="M393" s="38" t="s">
        <v>10</v>
      </c>
      <c r="N393" s="38">
        <v>5000</v>
      </c>
      <c r="O393" s="46">
        <f t="shared" si="91"/>
        <v>0</v>
      </c>
      <c r="P393" s="41" t="s">
        <v>11</v>
      </c>
      <c r="Q393" s="39">
        <v>1</v>
      </c>
      <c r="R393" s="39">
        <v>1</v>
      </c>
      <c r="S393" s="42"/>
      <c r="T393" s="42">
        <f t="shared" si="92"/>
        <v>0</v>
      </c>
      <c r="U393" s="121"/>
      <c r="V393" s="122"/>
      <c r="W393" s="122"/>
      <c r="X393" s="123"/>
    </row>
    <row r="394" spans="1:24" ht="30" customHeight="1">
      <c r="A394" s="128"/>
      <c r="B394" s="128"/>
      <c r="C394" s="15" t="s">
        <v>543</v>
      </c>
      <c r="D394" s="11">
        <v>6919</v>
      </c>
      <c r="E394" s="12" t="s">
        <v>544</v>
      </c>
      <c r="F394" s="13" t="s">
        <v>517</v>
      </c>
      <c r="G394" s="14" t="s">
        <v>476</v>
      </c>
      <c r="H394" s="50" t="s">
        <v>1611</v>
      </c>
      <c r="I394" s="13" t="s">
        <v>545</v>
      </c>
      <c r="J394" s="32" t="s">
        <v>1020</v>
      </c>
      <c r="K394" s="32">
        <v>500</v>
      </c>
      <c r="L394" s="45">
        <f t="shared" si="90"/>
        <v>0</v>
      </c>
      <c r="M394" s="38" t="s">
        <v>10</v>
      </c>
      <c r="N394" s="38">
        <v>5000</v>
      </c>
      <c r="O394" s="46">
        <f t="shared" si="91"/>
        <v>0</v>
      </c>
      <c r="P394" s="41" t="s">
        <v>11</v>
      </c>
      <c r="Q394" s="39">
        <v>1</v>
      </c>
      <c r="R394" s="39">
        <v>1</v>
      </c>
      <c r="S394" s="42"/>
      <c r="T394" s="42">
        <f t="shared" si="92"/>
        <v>0</v>
      </c>
      <c r="U394" s="121"/>
      <c r="V394" s="122"/>
      <c r="W394" s="122"/>
      <c r="X394" s="123"/>
    </row>
    <row r="395" spans="1:24" ht="30" customHeight="1">
      <c r="A395" s="128"/>
      <c r="B395" s="128"/>
      <c r="C395" s="15" t="s">
        <v>543</v>
      </c>
      <c r="D395" s="11">
        <v>6911</v>
      </c>
      <c r="E395" s="12" t="s">
        <v>546</v>
      </c>
      <c r="F395" s="13" t="s">
        <v>517</v>
      </c>
      <c r="G395" s="14" t="s">
        <v>476</v>
      </c>
      <c r="H395" s="50" t="s">
        <v>1612</v>
      </c>
      <c r="I395" s="13" t="s">
        <v>547</v>
      </c>
      <c r="J395" s="32" t="s">
        <v>1020</v>
      </c>
      <c r="K395" s="32">
        <v>500</v>
      </c>
      <c r="L395" s="45">
        <f t="shared" si="90"/>
        <v>0</v>
      </c>
      <c r="M395" s="38" t="s">
        <v>10</v>
      </c>
      <c r="N395" s="38">
        <v>5000</v>
      </c>
      <c r="O395" s="46">
        <f t="shared" si="91"/>
        <v>0</v>
      </c>
      <c r="P395" s="41" t="s">
        <v>11</v>
      </c>
      <c r="Q395" s="39">
        <v>1</v>
      </c>
      <c r="R395" s="39">
        <v>1</v>
      </c>
      <c r="S395" s="42"/>
      <c r="T395" s="42">
        <f t="shared" si="92"/>
        <v>0</v>
      </c>
      <c r="U395" s="121"/>
      <c r="V395" s="122"/>
      <c r="W395" s="122"/>
      <c r="X395" s="123"/>
    </row>
    <row r="396" spans="1:24" ht="30" customHeight="1">
      <c r="A396" s="128"/>
      <c r="B396" s="128"/>
      <c r="C396" s="15" t="s">
        <v>548</v>
      </c>
      <c r="D396" s="11">
        <v>6949</v>
      </c>
      <c r="E396" s="12" t="s">
        <v>549</v>
      </c>
      <c r="F396" s="13" t="s">
        <v>517</v>
      </c>
      <c r="G396" s="14" t="s">
        <v>476</v>
      </c>
      <c r="H396" s="50" t="s">
        <v>1613</v>
      </c>
      <c r="I396" s="13" t="s">
        <v>550</v>
      </c>
      <c r="J396" s="32" t="s">
        <v>1020</v>
      </c>
      <c r="K396" s="32">
        <v>500</v>
      </c>
      <c r="L396" s="45">
        <f t="shared" si="90"/>
        <v>0</v>
      </c>
      <c r="M396" s="38" t="s">
        <v>10</v>
      </c>
      <c r="N396" s="38">
        <v>5000</v>
      </c>
      <c r="O396" s="46">
        <f t="shared" si="91"/>
        <v>0</v>
      </c>
      <c r="P396" s="41" t="s">
        <v>11</v>
      </c>
      <c r="Q396" s="39">
        <v>1</v>
      </c>
      <c r="R396" s="39">
        <v>1</v>
      </c>
      <c r="S396" s="42"/>
      <c r="T396" s="42">
        <f t="shared" si="92"/>
        <v>0</v>
      </c>
      <c r="U396" s="121"/>
      <c r="V396" s="122"/>
      <c r="W396" s="122"/>
      <c r="X396" s="123"/>
    </row>
    <row r="397" spans="1:24" ht="30" customHeight="1">
      <c r="A397" s="128"/>
      <c r="B397" s="128"/>
      <c r="C397" s="15" t="s">
        <v>548</v>
      </c>
      <c r="D397" s="11">
        <v>6941</v>
      </c>
      <c r="E397" s="12" t="s">
        <v>551</v>
      </c>
      <c r="F397" s="13" t="s">
        <v>517</v>
      </c>
      <c r="G397" s="14" t="s">
        <v>476</v>
      </c>
      <c r="H397" s="50" t="s">
        <v>1614</v>
      </c>
      <c r="I397" s="13" t="s">
        <v>552</v>
      </c>
      <c r="J397" s="32" t="s">
        <v>1020</v>
      </c>
      <c r="K397" s="32">
        <v>500</v>
      </c>
      <c r="L397" s="45">
        <f t="shared" si="90"/>
        <v>0</v>
      </c>
      <c r="M397" s="38" t="s">
        <v>10</v>
      </c>
      <c r="N397" s="38">
        <v>5000</v>
      </c>
      <c r="O397" s="46">
        <f t="shared" si="91"/>
        <v>0</v>
      </c>
      <c r="P397" s="41" t="s">
        <v>11</v>
      </c>
      <c r="Q397" s="39">
        <v>1</v>
      </c>
      <c r="R397" s="39">
        <v>1</v>
      </c>
      <c r="S397" s="42"/>
      <c r="T397" s="42">
        <f t="shared" si="92"/>
        <v>0</v>
      </c>
      <c r="U397" s="121"/>
      <c r="V397" s="122"/>
      <c r="W397" s="122"/>
      <c r="X397" s="123"/>
    </row>
    <row r="398" spans="1:24" ht="30" customHeight="1">
      <c r="A398" s="128"/>
      <c r="B398" s="128"/>
      <c r="C398" s="15" t="s">
        <v>553</v>
      </c>
      <c r="D398" s="11">
        <v>6929</v>
      </c>
      <c r="E398" s="12" t="s">
        <v>554</v>
      </c>
      <c r="F398" s="13" t="s">
        <v>517</v>
      </c>
      <c r="G398" s="14" t="s">
        <v>476</v>
      </c>
      <c r="H398" s="50" t="s">
        <v>1615</v>
      </c>
      <c r="I398" s="13" t="s">
        <v>555</v>
      </c>
      <c r="J398" s="32" t="s">
        <v>1020</v>
      </c>
      <c r="K398" s="32">
        <v>500</v>
      </c>
      <c r="L398" s="45">
        <f t="shared" si="90"/>
        <v>0</v>
      </c>
      <c r="M398" s="38" t="s">
        <v>10</v>
      </c>
      <c r="N398" s="38">
        <v>5000</v>
      </c>
      <c r="O398" s="46">
        <f t="shared" si="91"/>
        <v>0</v>
      </c>
      <c r="P398" s="41" t="s">
        <v>11</v>
      </c>
      <c r="Q398" s="39">
        <v>1</v>
      </c>
      <c r="R398" s="39">
        <v>1</v>
      </c>
      <c r="S398" s="42"/>
      <c r="T398" s="42">
        <f t="shared" si="92"/>
        <v>0</v>
      </c>
      <c r="U398" s="121"/>
      <c r="V398" s="122"/>
      <c r="W398" s="122"/>
      <c r="X398" s="123"/>
    </row>
    <row r="399" spans="1:24" ht="30" customHeight="1">
      <c r="A399" s="128"/>
      <c r="B399" s="128"/>
      <c r="C399" s="15" t="s">
        <v>553</v>
      </c>
      <c r="D399" s="11">
        <v>6921</v>
      </c>
      <c r="E399" s="12" t="s">
        <v>556</v>
      </c>
      <c r="F399" s="13" t="s">
        <v>517</v>
      </c>
      <c r="G399" s="14" t="s">
        <v>476</v>
      </c>
      <c r="H399" s="50" t="s">
        <v>1616</v>
      </c>
      <c r="I399" s="13" t="s">
        <v>557</v>
      </c>
      <c r="J399" s="32" t="s">
        <v>1020</v>
      </c>
      <c r="K399" s="32">
        <v>500</v>
      </c>
      <c r="L399" s="45">
        <f t="shared" si="90"/>
        <v>0</v>
      </c>
      <c r="M399" s="38" t="s">
        <v>10</v>
      </c>
      <c r="N399" s="38">
        <v>5000</v>
      </c>
      <c r="O399" s="46">
        <f t="shared" si="91"/>
        <v>0</v>
      </c>
      <c r="P399" s="41" t="s">
        <v>11</v>
      </c>
      <c r="Q399" s="39">
        <v>1</v>
      </c>
      <c r="R399" s="39">
        <v>1</v>
      </c>
      <c r="S399" s="42"/>
      <c r="T399" s="42">
        <f t="shared" si="92"/>
        <v>0</v>
      </c>
      <c r="U399" s="121"/>
      <c r="V399" s="122"/>
      <c r="W399" s="122"/>
      <c r="X399" s="123"/>
    </row>
    <row r="400" spans="1:24" ht="30" customHeight="1">
      <c r="A400" s="128"/>
      <c r="B400" s="128"/>
      <c r="C400" s="15" t="s">
        <v>558</v>
      </c>
      <c r="D400" s="11">
        <v>6939</v>
      </c>
      <c r="E400" s="12" t="s">
        <v>559</v>
      </c>
      <c r="F400" s="13" t="s">
        <v>517</v>
      </c>
      <c r="G400" s="14" t="s">
        <v>476</v>
      </c>
      <c r="H400" s="50" t="s">
        <v>1617</v>
      </c>
      <c r="I400" s="13" t="s">
        <v>560</v>
      </c>
      <c r="J400" s="32" t="s">
        <v>1020</v>
      </c>
      <c r="K400" s="32">
        <v>500</v>
      </c>
      <c r="L400" s="45">
        <f t="shared" si="90"/>
        <v>0</v>
      </c>
      <c r="M400" s="38" t="s">
        <v>10</v>
      </c>
      <c r="N400" s="38">
        <v>5000</v>
      </c>
      <c r="O400" s="46">
        <f t="shared" si="91"/>
        <v>0</v>
      </c>
      <c r="P400" s="41" t="s">
        <v>11</v>
      </c>
      <c r="Q400" s="39">
        <v>1</v>
      </c>
      <c r="R400" s="39">
        <v>1</v>
      </c>
      <c r="S400" s="42"/>
      <c r="T400" s="42">
        <f t="shared" si="92"/>
        <v>0</v>
      </c>
      <c r="U400" s="121"/>
      <c r="V400" s="122"/>
      <c r="W400" s="122"/>
      <c r="X400" s="123"/>
    </row>
    <row r="401" spans="1:24" ht="30" customHeight="1">
      <c r="A401" s="128"/>
      <c r="B401" s="128"/>
      <c r="C401" s="15" t="s">
        <v>558</v>
      </c>
      <c r="D401" s="11">
        <v>6931</v>
      </c>
      <c r="E401" s="12" t="s">
        <v>561</v>
      </c>
      <c r="F401" s="13" t="s">
        <v>517</v>
      </c>
      <c r="G401" s="14" t="s">
        <v>476</v>
      </c>
      <c r="H401" s="50" t="s">
        <v>1618</v>
      </c>
      <c r="I401" s="13" t="s">
        <v>562</v>
      </c>
      <c r="J401" s="32" t="s">
        <v>1020</v>
      </c>
      <c r="K401" s="32">
        <v>500</v>
      </c>
      <c r="L401" s="45">
        <f t="shared" si="90"/>
        <v>0</v>
      </c>
      <c r="M401" s="38" t="s">
        <v>10</v>
      </c>
      <c r="N401" s="38">
        <v>5000</v>
      </c>
      <c r="O401" s="46">
        <f t="shared" si="91"/>
        <v>0</v>
      </c>
      <c r="P401" s="41" t="s">
        <v>11</v>
      </c>
      <c r="Q401" s="39">
        <v>1</v>
      </c>
      <c r="R401" s="39">
        <v>1</v>
      </c>
      <c r="S401" s="42"/>
      <c r="T401" s="42">
        <f t="shared" si="92"/>
        <v>0</v>
      </c>
      <c r="U401" s="121"/>
      <c r="V401" s="122"/>
      <c r="W401" s="122"/>
      <c r="X401" s="123"/>
    </row>
    <row r="402" spans="1:24" ht="30" customHeight="1">
      <c r="A402" s="128"/>
      <c r="B402" s="128"/>
      <c r="C402" s="15" t="s">
        <v>563</v>
      </c>
      <c r="D402" s="11">
        <v>6959</v>
      </c>
      <c r="E402" s="12" t="s">
        <v>564</v>
      </c>
      <c r="F402" s="13" t="s">
        <v>517</v>
      </c>
      <c r="G402" s="14" t="s">
        <v>476</v>
      </c>
      <c r="H402" s="50" t="s">
        <v>1619</v>
      </c>
      <c r="I402" s="13" t="s">
        <v>565</v>
      </c>
      <c r="J402" s="32" t="s">
        <v>1020</v>
      </c>
      <c r="K402" s="32">
        <v>500</v>
      </c>
      <c r="L402" s="45">
        <f t="shared" si="90"/>
        <v>0</v>
      </c>
      <c r="M402" s="38" t="s">
        <v>10</v>
      </c>
      <c r="N402" s="38">
        <v>5000</v>
      </c>
      <c r="O402" s="46">
        <f t="shared" si="91"/>
        <v>0</v>
      </c>
      <c r="P402" s="41" t="s">
        <v>11</v>
      </c>
      <c r="Q402" s="39">
        <v>1</v>
      </c>
      <c r="R402" s="39">
        <v>1</v>
      </c>
      <c r="S402" s="42"/>
      <c r="T402" s="42">
        <f t="shared" si="92"/>
        <v>0</v>
      </c>
      <c r="U402" s="121"/>
      <c r="V402" s="122"/>
      <c r="W402" s="122"/>
      <c r="X402" s="123"/>
    </row>
    <row r="403" spans="1:24" ht="30" customHeight="1">
      <c r="A403" s="128"/>
      <c r="B403" s="128"/>
      <c r="C403" s="15" t="s">
        <v>563</v>
      </c>
      <c r="D403" s="11">
        <v>6951</v>
      </c>
      <c r="E403" s="12" t="s">
        <v>566</v>
      </c>
      <c r="F403" s="13" t="s">
        <v>517</v>
      </c>
      <c r="G403" s="14" t="s">
        <v>476</v>
      </c>
      <c r="H403" s="50" t="s">
        <v>1620</v>
      </c>
      <c r="I403" s="13" t="s">
        <v>567</v>
      </c>
      <c r="J403" s="32" t="s">
        <v>1020</v>
      </c>
      <c r="K403" s="32">
        <v>500</v>
      </c>
      <c r="L403" s="45">
        <f t="shared" si="90"/>
        <v>0</v>
      </c>
      <c r="M403" s="38" t="s">
        <v>10</v>
      </c>
      <c r="N403" s="38">
        <v>5000</v>
      </c>
      <c r="O403" s="46">
        <f t="shared" si="91"/>
        <v>0</v>
      </c>
      <c r="P403" s="41" t="s">
        <v>11</v>
      </c>
      <c r="Q403" s="39">
        <v>1</v>
      </c>
      <c r="R403" s="39">
        <v>1</v>
      </c>
      <c r="S403" s="42"/>
      <c r="T403" s="42">
        <f t="shared" si="92"/>
        <v>0</v>
      </c>
      <c r="U403" s="121"/>
      <c r="V403" s="122"/>
      <c r="W403" s="122"/>
      <c r="X403" s="123"/>
    </row>
    <row r="404" spans="1:24" ht="30" customHeight="1">
      <c r="A404" s="128"/>
      <c r="B404" s="128"/>
      <c r="C404" s="15" t="s">
        <v>568</v>
      </c>
      <c r="D404" s="11">
        <v>7069</v>
      </c>
      <c r="E404" s="12" t="s">
        <v>569</v>
      </c>
      <c r="F404" s="13" t="s">
        <v>570</v>
      </c>
      <c r="G404" s="14" t="s">
        <v>476</v>
      </c>
      <c r="H404" s="50" t="s">
        <v>1621</v>
      </c>
      <c r="I404" s="13" t="s">
        <v>571</v>
      </c>
      <c r="J404" s="32" t="s">
        <v>1020</v>
      </c>
      <c r="K404" s="32">
        <v>200</v>
      </c>
      <c r="L404" s="45">
        <f t="shared" ref="L404:L467" si="95">S404/Q404*K404/N404*R404</f>
        <v>0</v>
      </c>
      <c r="M404" s="38" t="s">
        <v>10</v>
      </c>
      <c r="N404" s="38">
        <v>2000</v>
      </c>
      <c r="O404" s="46">
        <f t="shared" ref="O404:O467" si="96">S404/N404/Q404*R404</f>
        <v>0</v>
      </c>
      <c r="P404" s="41" t="s">
        <v>11</v>
      </c>
      <c r="Q404" s="39">
        <v>1</v>
      </c>
      <c r="R404" s="39">
        <v>1</v>
      </c>
      <c r="S404" s="42"/>
      <c r="T404" s="42">
        <f t="shared" ref="T404:T467" si="97">S404*R404*Q404</f>
        <v>0</v>
      </c>
      <c r="U404" s="121"/>
      <c r="V404" s="122"/>
      <c r="W404" s="122"/>
      <c r="X404" s="123"/>
    </row>
    <row r="405" spans="1:24" ht="30" customHeight="1">
      <c r="A405" s="128"/>
      <c r="B405" s="128"/>
      <c r="C405" s="15" t="s">
        <v>568</v>
      </c>
      <c r="D405" s="11">
        <v>7061</v>
      </c>
      <c r="E405" s="12" t="s">
        <v>575</v>
      </c>
      <c r="F405" s="13" t="s">
        <v>570</v>
      </c>
      <c r="G405" s="14" t="s">
        <v>476</v>
      </c>
      <c r="H405" s="50" t="s">
        <v>1622</v>
      </c>
      <c r="I405" s="13" t="s">
        <v>576</v>
      </c>
      <c r="J405" s="32" t="s">
        <v>1015</v>
      </c>
      <c r="K405" s="32">
        <v>200</v>
      </c>
      <c r="L405" s="45">
        <f t="shared" si="95"/>
        <v>0</v>
      </c>
      <c r="M405" s="38" t="s">
        <v>10</v>
      </c>
      <c r="N405" s="38">
        <v>2000</v>
      </c>
      <c r="O405" s="46">
        <f t="shared" si="96"/>
        <v>0</v>
      </c>
      <c r="P405" s="41" t="s">
        <v>11</v>
      </c>
      <c r="Q405" s="39">
        <v>1</v>
      </c>
      <c r="R405" s="39">
        <v>1</v>
      </c>
      <c r="S405" s="42"/>
      <c r="T405" s="42">
        <f t="shared" si="97"/>
        <v>0</v>
      </c>
      <c r="U405" s="121"/>
      <c r="V405" s="122"/>
      <c r="W405" s="122"/>
      <c r="X405" s="123"/>
    </row>
    <row r="406" spans="1:24" ht="30" customHeight="1">
      <c r="A406" s="128"/>
      <c r="B406" s="128"/>
      <c r="C406" s="15" t="s">
        <v>572</v>
      </c>
      <c r="D406" s="11">
        <v>7059</v>
      </c>
      <c r="E406" s="12" t="s">
        <v>573</v>
      </c>
      <c r="F406" s="13" t="s">
        <v>570</v>
      </c>
      <c r="G406" s="14" t="s">
        <v>476</v>
      </c>
      <c r="H406" s="50" t="s">
        <v>1623</v>
      </c>
      <c r="I406" s="13" t="s">
        <v>574</v>
      </c>
      <c r="J406" s="32" t="s">
        <v>1020</v>
      </c>
      <c r="K406" s="32">
        <v>200</v>
      </c>
      <c r="L406" s="45">
        <f t="shared" si="95"/>
        <v>0</v>
      </c>
      <c r="M406" s="38" t="s">
        <v>10</v>
      </c>
      <c r="N406" s="38">
        <v>2000</v>
      </c>
      <c r="O406" s="46">
        <f t="shared" si="96"/>
        <v>0</v>
      </c>
      <c r="P406" s="41" t="s">
        <v>11</v>
      </c>
      <c r="Q406" s="39">
        <v>1</v>
      </c>
      <c r="R406" s="39">
        <v>1</v>
      </c>
      <c r="S406" s="42"/>
      <c r="T406" s="42">
        <f t="shared" si="97"/>
        <v>0</v>
      </c>
      <c r="U406" s="121"/>
      <c r="V406" s="122"/>
      <c r="W406" s="122"/>
      <c r="X406" s="123"/>
    </row>
    <row r="407" spans="1:24" ht="30" customHeight="1">
      <c r="A407" s="128"/>
      <c r="B407" s="128"/>
      <c r="C407" s="15" t="s">
        <v>572</v>
      </c>
      <c r="D407" s="11">
        <v>7051</v>
      </c>
      <c r="E407" s="12" t="s">
        <v>577</v>
      </c>
      <c r="F407" s="13" t="s">
        <v>570</v>
      </c>
      <c r="G407" s="14" t="s">
        <v>476</v>
      </c>
      <c r="H407" s="50" t="s">
        <v>1624</v>
      </c>
      <c r="I407" s="13" t="s">
        <v>578</v>
      </c>
      <c r="J407" s="32" t="s">
        <v>1020</v>
      </c>
      <c r="K407" s="32">
        <v>200</v>
      </c>
      <c r="L407" s="45">
        <f t="shared" si="95"/>
        <v>0</v>
      </c>
      <c r="M407" s="38" t="s">
        <v>10</v>
      </c>
      <c r="N407" s="38">
        <v>2000</v>
      </c>
      <c r="O407" s="46">
        <f t="shared" si="96"/>
        <v>0</v>
      </c>
      <c r="P407" s="41" t="s">
        <v>11</v>
      </c>
      <c r="Q407" s="39">
        <v>1</v>
      </c>
      <c r="R407" s="39">
        <v>1</v>
      </c>
      <c r="S407" s="42"/>
      <c r="T407" s="42">
        <f t="shared" si="97"/>
        <v>0</v>
      </c>
      <c r="U407" s="121"/>
      <c r="V407" s="122"/>
      <c r="W407" s="122"/>
      <c r="X407" s="123"/>
    </row>
    <row r="408" spans="1:24" ht="30" customHeight="1">
      <c r="A408" s="128"/>
      <c r="B408" s="128"/>
      <c r="C408" s="15" t="s">
        <v>579</v>
      </c>
      <c r="D408" s="11">
        <v>7089</v>
      </c>
      <c r="E408" s="12" t="s">
        <v>580</v>
      </c>
      <c r="F408" s="13" t="s">
        <v>581</v>
      </c>
      <c r="G408" s="14" t="s">
        <v>476</v>
      </c>
      <c r="H408" s="50" t="s">
        <v>1625</v>
      </c>
      <c r="I408" s="13" t="s">
        <v>582</v>
      </c>
      <c r="J408" s="32" t="s">
        <v>1020</v>
      </c>
      <c r="K408" s="32">
        <v>100</v>
      </c>
      <c r="L408" s="45">
        <f t="shared" si="95"/>
        <v>0</v>
      </c>
      <c r="M408" s="38" t="s">
        <v>10</v>
      </c>
      <c r="N408" s="38">
        <v>800</v>
      </c>
      <c r="O408" s="46">
        <f t="shared" si="96"/>
        <v>0</v>
      </c>
      <c r="P408" s="41" t="s">
        <v>11</v>
      </c>
      <c r="Q408" s="39">
        <v>1</v>
      </c>
      <c r="R408" s="39">
        <v>1</v>
      </c>
      <c r="S408" s="42"/>
      <c r="T408" s="42">
        <f t="shared" si="97"/>
        <v>0</v>
      </c>
      <c r="U408" s="121"/>
      <c r="V408" s="122"/>
      <c r="W408" s="122"/>
      <c r="X408" s="123"/>
    </row>
    <row r="409" spans="1:24" ht="30" customHeight="1">
      <c r="A409" s="128"/>
      <c r="B409" s="128"/>
      <c r="C409" s="15" t="s">
        <v>579</v>
      </c>
      <c r="D409" s="11">
        <v>7081</v>
      </c>
      <c r="E409" s="12" t="s">
        <v>583</v>
      </c>
      <c r="F409" s="13" t="s">
        <v>581</v>
      </c>
      <c r="G409" s="14" t="s">
        <v>476</v>
      </c>
      <c r="H409" s="50" t="s">
        <v>1626</v>
      </c>
      <c r="I409" s="13" t="s">
        <v>584</v>
      </c>
      <c r="J409" s="32" t="s">
        <v>1020</v>
      </c>
      <c r="K409" s="32">
        <v>100</v>
      </c>
      <c r="L409" s="45">
        <f t="shared" si="95"/>
        <v>0</v>
      </c>
      <c r="M409" s="38" t="s">
        <v>10</v>
      </c>
      <c r="N409" s="38">
        <v>800</v>
      </c>
      <c r="O409" s="46">
        <f t="shared" si="96"/>
        <v>0</v>
      </c>
      <c r="P409" s="41" t="s">
        <v>11</v>
      </c>
      <c r="Q409" s="39">
        <v>1</v>
      </c>
      <c r="R409" s="39">
        <v>1</v>
      </c>
      <c r="S409" s="42"/>
      <c r="T409" s="42">
        <f t="shared" si="97"/>
        <v>0</v>
      </c>
      <c r="U409" s="121"/>
      <c r="V409" s="122"/>
      <c r="W409" s="122"/>
      <c r="X409" s="123"/>
    </row>
    <row r="410" spans="1:24" ht="30" customHeight="1">
      <c r="A410" s="128"/>
      <c r="B410" s="128"/>
      <c r="C410" s="15" t="s">
        <v>1073</v>
      </c>
      <c r="D410" s="17">
        <v>7201</v>
      </c>
      <c r="E410" s="12" t="s">
        <v>586</v>
      </c>
      <c r="F410" s="13" t="s">
        <v>517</v>
      </c>
      <c r="G410" s="14">
        <v>500</v>
      </c>
      <c r="H410" s="50" t="s">
        <v>1627</v>
      </c>
      <c r="I410" s="13" t="s">
        <v>542</v>
      </c>
      <c r="J410" s="32" t="s">
        <v>1020</v>
      </c>
      <c r="K410" s="32">
        <v>500</v>
      </c>
      <c r="L410" s="45">
        <f t="shared" si="95"/>
        <v>0</v>
      </c>
      <c r="M410" s="38" t="s">
        <v>10</v>
      </c>
      <c r="N410" s="38">
        <v>5000</v>
      </c>
      <c r="O410" s="46">
        <f t="shared" si="96"/>
        <v>0</v>
      </c>
      <c r="P410" s="41" t="s">
        <v>11</v>
      </c>
      <c r="Q410" s="39">
        <v>1</v>
      </c>
      <c r="R410" s="39">
        <v>1</v>
      </c>
      <c r="S410" s="42"/>
      <c r="T410" s="42">
        <f t="shared" si="97"/>
        <v>0</v>
      </c>
      <c r="U410" s="121"/>
      <c r="V410" s="122"/>
      <c r="W410" s="122"/>
      <c r="X410" s="123"/>
    </row>
    <row r="411" spans="1:24" ht="30" customHeight="1">
      <c r="A411" s="128"/>
      <c r="B411" s="128"/>
      <c r="C411" s="15" t="s">
        <v>585</v>
      </c>
      <c r="D411" s="17">
        <v>7101</v>
      </c>
      <c r="E411" s="12" t="s">
        <v>587</v>
      </c>
      <c r="F411" s="13" t="s">
        <v>517</v>
      </c>
      <c r="G411" s="14">
        <v>500</v>
      </c>
      <c r="H411" s="50" t="s">
        <v>1628</v>
      </c>
      <c r="I411" s="13" t="s">
        <v>540</v>
      </c>
      <c r="J411" s="32" t="s">
        <v>1020</v>
      </c>
      <c r="K411" s="32">
        <v>500</v>
      </c>
      <c r="L411" s="45">
        <f t="shared" si="95"/>
        <v>0</v>
      </c>
      <c r="M411" s="38" t="s">
        <v>10</v>
      </c>
      <c r="N411" s="38">
        <v>5000</v>
      </c>
      <c r="O411" s="46">
        <f t="shared" si="96"/>
        <v>0</v>
      </c>
      <c r="P411" s="41" t="s">
        <v>11</v>
      </c>
      <c r="Q411" s="39">
        <v>1</v>
      </c>
      <c r="R411" s="39">
        <v>1</v>
      </c>
      <c r="S411" s="42"/>
      <c r="T411" s="42">
        <f t="shared" si="97"/>
        <v>0</v>
      </c>
      <c r="U411" s="121"/>
      <c r="V411" s="122"/>
      <c r="W411" s="122"/>
      <c r="X411" s="123"/>
    </row>
    <row r="412" spans="1:24" ht="30" customHeight="1">
      <c r="A412" s="128"/>
      <c r="B412" s="128"/>
      <c r="C412" s="15" t="s">
        <v>588</v>
      </c>
      <c r="D412" s="17">
        <v>7202</v>
      </c>
      <c r="E412" s="12" t="s">
        <v>589</v>
      </c>
      <c r="F412" s="13" t="s">
        <v>517</v>
      </c>
      <c r="G412" s="14">
        <v>1500</v>
      </c>
      <c r="H412" s="50" t="s">
        <v>1629</v>
      </c>
      <c r="I412" s="13" t="s">
        <v>542</v>
      </c>
      <c r="J412" s="32" t="s">
        <v>1020</v>
      </c>
      <c r="K412" s="32">
        <v>500</v>
      </c>
      <c r="L412" s="45">
        <f t="shared" si="95"/>
        <v>0</v>
      </c>
      <c r="M412" s="38" t="s">
        <v>10</v>
      </c>
      <c r="N412" s="38">
        <v>5000</v>
      </c>
      <c r="O412" s="46">
        <f t="shared" si="96"/>
        <v>0</v>
      </c>
      <c r="P412" s="41" t="s">
        <v>11</v>
      </c>
      <c r="Q412" s="39">
        <v>1</v>
      </c>
      <c r="R412" s="39">
        <v>1</v>
      </c>
      <c r="S412" s="42"/>
      <c r="T412" s="42">
        <f t="shared" si="97"/>
        <v>0</v>
      </c>
      <c r="U412" s="121"/>
      <c r="V412" s="122"/>
      <c r="W412" s="122"/>
      <c r="X412" s="123"/>
    </row>
    <row r="413" spans="1:24" ht="30" customHeight="1">
      <c r="A413" s="128"/>
      <c r="B413" s="128"/>
      <c r="C413" s="15" t="s">
        <v>588</v>
      </c>
      <c r="D413" s="17">
        <v>7102</v>
      </c>
      <c r="E413" s="12" t="s">
        <v>590</v>
      </c>
      <c r="F413" s="13" t="s">
        <v>517</v>
      </c>
      <c r="G413" s="14">
        <v>1500</v>
      </c>
      <c r="H413" s="50" t="s">
        <v>1630</v>
      </c>
      <c r="I413" s="13" t="s">
        <v>540</v>
      </c>
      <c r="J413" s="32" t="s">
        <v>1020</v>
      </c>
      <c r="K413" s="32">
        <v>500</v>
      </c>
      <c r="L413" s="45">
        <f t="shared" si="95"/>
        <v>0</v>
      </c>
      <c r="M413" s="38" t="s">
        <v>10</v>
      </c>
      <c r="N413" s="38">
        <v>5000</v>
      </c>
      <c r="O413" s="46">
        <f t="shared" si="96"/>
        <v>0</v>
      </c>
      <c r="P413" s="41" t="s">
        <v>11</v>
      </c>
      <c r="Q413" s="39">
        <v>1</v>
      </c>
      <c r="R413" s="39">
        <v>1</v>
      </c>
      <c r="S413" s="42"/>
      <c r="T413" s="42">
        <f t="shared" si="97"/>
        <v>0</v>
      </c>
      <c r="U413" s="121"/>
      <c r="V413" s="122"/>
      <c r="W413" s="122"/>
      <c r="X413" s="123"/>
    </row>
    <row r="414" spans="1:24" ht="30" customHeight="1">
      <c r="A414" s="128"/>
      <c r="B414" s="128"/>
      <c r="C414" s="15" t="s">
        <v>1722</v>
      </c>
      <c r="D414" s="17">
        <v>7231</v>
      </c>
      <c r="E414" s="12" t="s">
        <v>592</v>
      </c>
      <c r="F414" s="13" t="s">
        <v>517</v>
      </c>
      <c r="G414" s="14">
        <v>1500</v>
      </c>
      <c r="H414" s="50" t="s">
        <v>1631</v>
      </c>
      <c r="I414" s="13" t="s">
        <v>560</v>
      </c>
      <c r="J414" s="32" t="s">
        <v>1020</v>
      </c>
      <c r="K414" s="32">
        <v>500</v>
      </c>
      <c r="L414" s="45">
        <f t="shared" si="95"/>
        <v>0</v>
      </c>
      <c r="M414" s="38" t="s">
        <v>10</v>
      </c>
      <c r="N414" s="38">
        <v>5000</v>
      </c>
      <c r="O414" s="46">
        <f t="shared" si="96"/>
        <v>0</v>
      </c>
      <c r="P414" s="41" t="s">
        <v>11</v>
      </c>
      <c r="Q414" s="39">
        <v>1</v>
      </c>
      <c r="R414" s="39">
        <v>1</v>
      </c>
      <c r="S414" s="42"/>
      <c r="T414" s="42">
        <f t="shared" si="97"/>
        <v>0</v>
      </c>
      <c r="U414" s="121"/>
      <c r="V414" s="122"/>
      <c r="W414" s="122"/>
      <c r="X414" s="123"/>
    </row>
    <row r="415" spans="1:24" ht="30" customHeight="1">
      <c r="A415" s="128"/>
      <c r="B415" s="128"/>
      <c r="C415" s="15" t="s">
        <v>591</v>
      </c>
      <c r="D415" s="17">
        <v>7131</v>
      </c>
      <c r="E415" s="12" t="s">
        <v>593</v>
      </c>
      <c r="F415" s="13" t="s">
        <v>517</v>
      </c>
      <c r="G415" s="14">
        <v>1500</v>
      </c>
      <c r="H415" s="50" t="s">
        <v>1632</v>
      </c>
      <c r="I415" s="13" t="s">
        <v>562</v>
      </c>
      <c r="J415" s="32" t="s">
        <v>1020</v>
      </c>
      <c r="K415" s="32">
        <v>500</v>
      </c>
      <c r="L415" s="45">
        <f t="shared" si="95"/>
        <v>0</v>
      </c>
      <c r="M415" s="38" t="s">
        <v>10</v>
      </c>
      <c r="N415" s="38">
        <v>5000</v>
      </c>
      <c r="O415" s="46">
        <f t="shared" si="96"/>
        <v>0</v>
      </c>
      <c r="P415" s="41" t="s">
        <v>11</v>
      </c>
      <c r="Q415" s="39">
        <v>1</v>
      </c>
      <c r="R415" s="39">
        <v>1</v>
      </c>
      <c r="S415" s="42"/>
      <c r="T415" s="42">
        <f t="shared" si="97"/>
        <v>0</v>
      </c>
      <c r="U415" s="121"/>
      <c r="V415" s="122"/>
      <c r="W415" s="122"/>
      <c r="X415" s="123"/>
    </row>
    <row r="416" spans="1:24" ht="30" customHeight="1">
      <c r="A416" s="128"/>
      <c r="B416" s="128"/>
      <c r="C416" s="15" t="s">
        <v>594</v>
      </c>
      <c r="D416" s="17">
        <v>7203</v>
      </c>
      <c r="E416" s="21" t="s">
        <v>830</v>
      </c>
      <c r="F416" s="13" t="s">
        <v>517</v>
      </c>
      <c r="G416" s="14">
        <v>2000</v>
      </c>
      <c r="H416" s="50" t="s">
        <v>1633</v>
      </c>
      <c r="I416" s="13" t="s">
        <v>542</v>
      </c>
      <c r="J416" s="32" t="s">
        <v>1020</v>
      </c>
      <c r="K416" s="32">
        <v>500</v>
      </c>
      <c r="L416" s="45">
        <f t="shared" si="95"/>
        <v>0</v>
      </c>
      <c r="M416" s="38" t="s">
        <v>10</v>
      </c>
      <c r="N416" s="38">
        <v>5000</v>
      </c>
      <c r="O416" s="46">
        <f t="shared" si="96"/>
        <v>0</v>
      </c>
      <c r="P416" s="41" t="s">
        <v>11</v>
      </c>
      <c r="Q416" s="39">
        <v>1</v>
      </c>
      <c r="R416" s="39">
        <v>1</v>
      </c>
      <c r="S416" s="42"/>
      <c r="T416" s="42">
        <f t="shared" si="97"/>
        <v>0</v>
      </c>
      <c r="U416" s="121"/>
      <c r="V416" s="122"/>
      <c r="W416" s="122"/>
      <c r="X416" s="123"/>
    </row>
    <row r="417" spans="1:24" ht="30" customHeight="1">
      <c r="A417" s="128"/>
      <c r="B417" s="128"/>
      <c r="C417" s="15" t="s">
        <v>594</v>
      </c>
      <c r="D417" s="17">
        <v>7103</v>
      </c>
      <c r="E417" s="21" t="s">
        <v>831</v>
      </c>
      <c r="F417" s="13" t="s">
        <v>517</v>
      </c>
      <c r="G417" s="14">
        <v>2000</v>
      </c>
      <c r="H417" s="50" t="s">
        <v>1634</v>
      </c>
      <c r="I417" s="13" t="s">
        <v>540</v>
      </c>
      <c r="J417" s="32" t="s">
        <v>1020</v>
      </c>
      <c r="K417" s="32">
        <v>500</v>
      </c>
      <c r="L417" s="45">
        <f t="shared" si="95"/>
        <v>0</v>
      </c>
      <c r="M417" s="38" t="s">
        <v>10</v>
      </c>
      <c r="N417" s="38">
        <v>5000</v>
      </c>
      <c r="O417" s="46">
        <f t="shared" si="96"/>
        <v>0</v>
      </c>
      <c r="P417" s="41" t="s">
        <v>11</v>
      </c>
      <c r="Q417" s="39">
        <v>1</v>
      </c>
      <c r="R417" s="39">
        <v>1</v>
      </c>
      <c r="S417" s="42"/>
      <c r="T417" s="42">
        <f t="shared" si="97"/>
        <v>0</v>
      </c>
      <c r="U417" s="121"/>
      <c r="V417" s="122"/>
      <c r="W417" s="122"/>
      <c r="X417" s="123"/>
    </row>
    <row r="418" spans="1:24" ht="30" customHeight="1">
      <c r="A418" s="128"/>
      <c r="B418" s="128"/>
      <c r="C418" s="15" t="s">
        <v>1723</v>
      </c>
      <c r="D418" s="17">
        <v>7233</v>
      </c>
      <c r="E418" s="12" t="s">
        <v>595</v>
      </c>
      <c r="F418" s="13" t="s">
        <v>517</v>
      </c>
      <c r="G418" s="14">
        <v>2000</v>
      </c>
      <c r="H418" s="50" t="s">
        <v>1635</v>
      </c>
      <c r="I418" s="13" t="s">
        <v>560</v>
      </c>
      <c r="J418" s="32" t="s">
        <v>1020</v>
      </c>
      <c r="K418" s="32">
        <v>500</v>
      </c>
      <c r="L418" s="45">
        <f t="shared" si="95"/>
        <v>0</v>
      </c>
      <c r="M418" s="38" t="s">
        <v>10</v>
      </c>
      <c r="N418" s="38">
        <v>5000</v>
      </c>
      <c r="O418" s="46">
        <f t="shared" si="96"/>
        <v>0</v>
      </c>
      <c r="P418" s="41" t="s">
        <v>11</v>
      </c>
      <c r="Q418" s="39">
        <v>1</v>
      </c>
      <c r="R418" s="39">
        <v>1</v>
      </c>
      <c r="S418" s="42"/>
      <c r="T418" s="42">
        <f t="shared" si="97"/>
        <v>0</v>
      </c>
      <c r="U418" s="121"/>
      <c r="V418" s="122"/>
      <c r="W418" s="122"/>
      <c r="X418" s="123"/>
    </row>
    <row r="419" spans="1:24" ht="30" customHeight="1">
      <c r="A419" s="128"/>
      <c r="B419" s="128"/>
      <c r="C419" s="15" t="s">
        <v>597</v>
      </c>
      <c r="D419" s="17">
        <v>7133</v>
      </c>
      <c r="E419" s="12" t="s">
        <v>596</v>
      </c>
      <c r="F419" s="13" t="s">
        <v>517</v>
      </c>
      <c r="G419" s="14">
        <v>2000</v>
      </c>
      <c r="H419" s="50" t="s">
        <v>1636</v>
      </c>
      <c r="I419" s="13" t="s">
        <v>562</v>
      </c>
      <c r="J419" s="32" t="s">
        <v>1020</v>
      </c>
      <c r="K419" s="32">
        <v>500</v>
      </c>
      <c r="L419" s="45">
        <f t="shared" si="95"/>
        <v>0</v>
      </c>
      <c r="M419" s="38" t="s">
        <v>10</v>
      </c>
      <c r="N419" s="38">
        <v>5000</v>
      </c>
      <c r="O419" s="46">
        <f t="shared" si="96"/>
        <v>0</v>
      </c>
      <c r="P419" s="41" t="s">
        <v>11</v>
      </c>
      <c r="Q419" s="39">
        <v>1</v>
      </c>
      <c r="R419" s="39">
        <v>1</v>
      </c>
      <c r="S419" s="42"/>
      <c r="T419" s="42">
        <f t="shared" si="97"/>
        <v>0</v>
      </c>
      <c r="U419" s="121"/>
      <c r="V419" s="122"/>
      <c r="W419" s="122"/>
      <c r="X419" s="123"/>
    </row>
    <row r="420" spans="1:24" ht="30" customHeight="1">
      <c r="A420" s="128"/>
      <c r="B420" s="128"/>
      <c r="C420" s="15" t="s">
        <v>598</v>
      </c>
      <c r="D420" s="11">
        <v>7204</v>
      </c>
      <c r="E420" s="12" t="s">
        <v>600</v>
      </c>
      <c r="F420" s="13" t="s">
        <v>570</v>
      </c>
      <c r="G420" s="14">
        <v>5000</v>
      </c>
      <c r="H420" s="50" t="s">
        <v>1637</v>
      </c>
      <c r="I420" s="13" t="s">
        <v>542</v>
      </c>
      <c r="J420" s="32" t="s">
        <v>1015</v>
      </c>
      <c r="K420" s="32">
        <v>200</v>
      </c>
      <c r="L420" s="45">
        <f t="shared" si="95"/>
        <v>0</v>
      </c>
      <c r="M420" s="38" t="s">
        <v>10</v>
      </c>
      <c r="N420" s="38">
        <v>2000</v>
      </c>
      <c r="O420" s="46">
        <f t="shared" si="96"/>
        <v>0</v>
      </c>
      <c r="P420" s="41" t="s">
        <v>11</v>
      </c>
      <c r="Q420" s="39">
        <v>1</v>
      </c>
      <c r="R420" s="39">
        <v>1</v>
      </c>
      <c r="S420" s="42"/>
      <c r="T420" s="42">
        <f t="shared" si="97"/>
        <v>0</v>
      </c>
      <c r="U420" s="121"/>
      <c r="V420" s="122"/>
      <c r="W420" s="122"/>
      <c r="X420" s="123"/>
    </row>
    <row r="421" spans="1:24" ht="30" customHeight="1">
      <c r="A421" s="128"/>
      <c r="B421" s="128"/>
      <c r="C421" s="15" t="s">
        <v>598</v>
      </c>
      <c r="D421" s="11">
        <v>7207</v>
      </c>
      <c r="E421" s="12" t="s">
        <v>599</v>
      </c>
      <c r="F421" s="13" t="s">
        <v>570</v>
      </c>
      <c r="G421" s="14">
        <v>5000</v>
      </c>
      <c r="H421" s="50" t="s">
        <v>1638</v>
      </c>
      <c r="I421" s="13" t="s">
        <v>540</v>
      </c>
      <c r="J421" s="32" t="s">
        <v>1020</v>
      </c>
      <c r="K421" s="32">
        <v>200</v>
      </c>
      <c r="L421" s="45">
        <f t="shared" si="95"/>
        <v>0</v>
      </c>
      <c r="M421" s="38" t="s">
        <v>10</v>
      </c>
      <c r="N421" s="38">
        <v>2000</v>
      </c>
      <c r="O421" s="46">
        <f t="shared" si="96"/>
        <v>0</v>
      </c>
      <c r="P421" s="41" t="s">
        <v>11</v>
      </c>
      <c r="Q421" s="39">
        <v>1</v>
      </c>
      <c r="R421" s="39">
        <v>1</v>
      </c>
      <c r="S421" s="42"/>
      <c r="T421" s="42">
        <f t="shared" si="97"/>
        <v>0</v>
      </c>
      <c r="U421" s="121"/>
      <c r="V421" s="122"/>
      <c r="W421" s="122"/>
      <c r="X421" s="123"/>
    </row>
    <row r="422" spans="1:24" ht="30" customHeight="1">
      <c r="A422" s="128"/>
      <c r="B422" s="128"/>
      <c r="C422" s="15" t="s">
        <v>601</v>
      </c>
      <c r="D422" s="11">
        <v>7205</v>
      </c>
      <c r="E422" s="12" t="s">
        <v>603</v>
      </c>
      <c r="F422" s="13" t="s">
        <v>570</v>
      </c>
      <c r="G422" s="14">
        <v>10000</v>
      </c>
      <c r="H422" s="50" t="s">
        <v>1639</v>
      </c>
      <c r="I422" s="13" t="s">
        <v>542</v>
      </c>
      <c r="J422" s="32" t="s">
        <v>1015</v>
      </c>
      <c r="K422" s="32">
        <v>200</v>
      </c>
      <c r="L422" s="45">
        <f t="shared" si="95"/>
        <v>0</v>
      </c>
      <c r="M422" s="38" t="s">
        <v>10</v>
      </c>
      <c r="N422" s="38">
        <v>2000</v>
      </c>
      <c r="O422" s="46">
        <f t="shared" si="96"/>
        <v>0</v>
      </c>
      <c r="P422" s="41" t="s">
        <v>11</v>
      </c>
      <c r="Q422" s="39">
        <v>1</v>
      </c>
      <c r="R422" s="39">
        <v>1</v>
      </c>
      <c r="S422" s="42"/>
      <c r="T422" s="42">
        <f t="shared" si="97"/>
        <v>0</v>
      </c>
      <c r="U422" s="121"/>
      <c r="V422" s="122"/>
      <c r="W422" s="122"/>
      <c r="X422" s="123"/>
    </row>
    <row r="423" spans="1:24" ht="30" customHeight="1">
      <c r="A423" s="128"/>
      <c r="B423" s="128"/>
      <c r="C423" s="15" t="s">
        <v>601</v>
      </c>
      <c r="D423" s="11">
        <v>7208</v>
      </c>
      <c r="E423" s="12" t="s">
        <v>602</v>
      </c>
      <c r="F423" s="13" t="s">
        <v>570</v>
      </c>
      <c r="G423" s="14">
        <v>10000</v>
      </c>
      <c r="H423" s="50" t="s">
        <v>1640</v>
      </c>
      <c r="I423" s="13" t="s">
        <v>540</v>
      </c>
      <c r="J423" s="32" t="s">
        <v>1020</v>
      </c>
      <c r="K423" s="32">
        <v>200</v>
      </c>
      <c r="L423" s="45">
        <f t="shared" si="95"/>
        <v>0</v>
      </c>
      <c r="M423" s="38" t="s">
        <v>10</v>
      </c>
      <c r="N423" s="38">
        <v>2000</v>
      </c>
      <c r="O423" s="46">
        <f t="shared" si="96"/>
        <v>0</v>
      </c>
      <c r="P423" s="41" t="s">
        <v>11</v>
      </c>
      <c r="Q423" s="39">
        <v>1</v>
      </c>
      <c r="R423" s="39">
        <v>1</v>
      </c>
      <c r="S423" s="42"/>
      <c r="T423" s="42">
        <f t="shared" si="97"/>
        <v>0</v>
      </c>
      <c r="U423" s="121"/>
      <c r="V423" s="122"/>
      <c r="W423" s="122"/>
      <c r="X423" s="123"/>
    </row>
    <row r="424" spans="1:24" ht="30" customHeight="1">
      <c r="A424" s="128"/>
      <c r="B424" s="128"/>
      <c r="C424" s="15" t="s">
        <v>604</v>
      </c>
      <c r="D424" s="11">
        <v>7206</v>
      </c>
      <c r="E424" s="12" t="s">
        <v>606</v>
      </c>
      <c r="F424" s="13" t="s">
        <v>581</v>
      </c>
      <c r="G424" s="14">
        <v>25000</v>
      </c>
      <c r="H424" s="50" t="s">
        <v>1641</v>
      </c>
      <c r="I424" s="13" t="s">
        <v>542</v>
      </c>
      <c r="J424" s="32" t="s">
        <v>1015</v>
      </c>
      <c r="K424" s="32">
        <v>100</v>
      </c>
      <c r="L424" s="45">
        <f t="shared" si="95"/>
        <v>0</v>
      </c>
      <c r="M424" s="38" t="s">
        <v>10</v>
      </c>
      <c r="N424" s="38">
        <v>800</v>
      </c>
      <c r="O424" s="46">
        <f t="shared" si="96"/>
        <v>0</v>
      </c>
      <c r="P424" s="41" t="s">
        <v>11</v>
      </c>
      <c r="Q424" s="39">
        <v>1</v>
      </c>
      <c r="R424" s="39">
        <v>1</v>
      </c>
      <c r="S424" s="42"/>
      <c r="T424" s="42">
        <f t="shared" si="97"/>
        <v>0</v>
      </c>
      <c r="U424" s="121"/>
      <c r="V424" s="122"/>
      <c r="W424" s="122"/>
      <c r="X424" s="123"/>
    </row>
    <row r="425" spans="1:24" ht="30" customHeight="1">
      <c r="A425" s="128"/>
      <c r="B425" s="139"/>
      <c r="C425" s="15" t="s">
        <v>604</v>
      </c>
      <c r="D425" s="11">
        <v>7209</v>
      </c>
      <c r="E425" s="12" t="s">
        <v>605</v>
      </c>
      <c r="F425" s="13" t="s">
        <v>581</v>
      </c>
      <c r="G425" s="14">
        <v>25000</v>
      </c>
      <c r="H425" s="50" t="s">
        <v>1642</v>
      </c>
      <c r="I425" s="13" t="s">
        <v>540</v>
      </c>
      <c r="J425" s="32" t="s">
        <v>1020</v>
      </c>
      <c r="K425" s="32">
        <v>100</v>
      </c>
      <c r="L425" s="45">
        <f t="shared" si="95"/>
        <v>0</v>
      </c>
      <c r="M425" s="38" t="s">
        <v>10</v>
      </c>
      <c r="N425" s="38">
        <v>800</v>
      </c>
      <c r="O425" s="46">
        <f t="shared" si="96"/>
        <v>0</v>
      </c>
      <c r="P425" s="41" t="s">
        <v>11</v>
      </c>
      <c r="Q425" s="39">
        <v>1</v>
      </c>
      <c r="R425" s="39">
        <v>1</v>
      </c>
      <c r="S425" s="42"/>
      <c r="T425" s="42">
        <f t="shared" si="97"/>
        <v>0</v>
      </c>
      <c r="U425" s="121"/>
      <c r="V425" s="122"/>
      <c r="W425" s="122"/>
      <c r="X425" s="123"/>
    </row>
    <row r="426" spans="1:24" ht="30" customHeight="1">
      <c r="A426" s="213" t="s">
        <v>1257</v>
      </c>
      <c r="B426" s="226" t="s">
        <v>1160</v>
      </c>
      <c r="C426" s="15" t="s">
        <v>607</v>
      </c>
      <c r="D426" s="11">
        <v>7300</v>
      </c>
      <c r="E426" s="12" t="s">
        <v>608</v>
      </c>
      <c r="F426" s="13" t="s">
        <v>609</v>
      </c>
      <c r="G426" s="14">
        <v>500</v>
      </c>
      <c r="H426" s="50" t="s">
        <v>1643</v>
      </c>
      <c r="I426" s="13" t="s">
        <v>610</v>
      </c>
      <c r="J426" s="32" t="s">
        <v>1020</v>
      </c>
      <c r="K426" s="32">
        <v>500</v>
      </c>
      <c r="L426" s="45">
        <f t="shared" si="95"/>
        <v>0</v>
      </c>
      <c r="M426" s="38" t="s">
        <v>494</v>
      </c>
      <c r="N426" s="38">
        <v>5000</v>
      </c>
      <c r="O426" s="46">
        <f t="shared" si="96"/>
        <v>0</v>
      </c>
      <c r="P426" s="41" t="s">
        <v>11</v>
      </c>
      <c r="Q426" s="39">
        <v>1</v>
      </c>
      <c r="R426" s="39">
        <v>1</v>
      </c>
      <c r="S426" s="42"/>
      <c r="T426" s="42">
        <f t="shared" si="97"/>
        <v>0</v>
      </c>
      <c r="U426" s="121"/>
      <c r="V426" s="122"/>
      <c r="W426" s="122"/>
      <c r="X426" s="123"/>
    </row>
    <row r="427" spans="1:24" ht="30" customHeight="1">
      <c r="A427" s="213" t="str">
        <f t="shared" ref="A427:A443" si="98">A426</f>
        <v>螺口管（带管盖）</v>
      </c>
      <c r="B427" s="227"/>
      <c r="C427" s="15" t="s">
        <v>611</v>
      </c>
      <c r="D427" s="11">
        <v>7310</v>
      </c>
      <c r="E427" s="12" t="s">
        <v>612</v>
      </c>
      <c r="F427" s="13" t="s">
        <v>609</v>
      </c>
      <c r="G427" s="14">
        <v>500</v>
      </c>
      <c r="H427" s="50" t="s">
        <v>1644</v>
      </c>
      <c r="I427" s="13" t="s">
        <v>613</v>
      </c>
      <c r="J427" s="32" t="s">
        <v>1020</v>
      </c>
      <c r="K427" s="32">
        <v>500</v>
      </c>
      <c r="L427" s="45">
        <f t="shared" si="95"/>
        <v>0</v>
      </c>
      <c r="M427" s="38" t="s">
        <v>494</v>
      </c>
      <c r="N427" s="38">
        <v>5000</v>
      </c>
      <c r="O427" s="46">
        <f t="shared" si="96"/>
        <v>0</v>
      </c>
      <c r="P427" s="41" t="s">
        <v>11</v>
      </c>
      <c r="Q427" s="39">
        <v>1</v>
      </c>
      <c r="R427" s="39">
        <v>1</v>
      </c>
      <c r="S427" s="42"/>
      <c r="T427" s="42">
        <f t="shared" si="97"/>
        <v>0</v>
      </c>
      <c r="U427" s="121"/>
      <c r="V427" s="122"/>
      <c r="W427" s="122"/>
      <c r="X427" s="123"/>
    </row>
    <row r="428" spans="1:24" ht="30" customHeight="1">
      <c r="A428" s="213" t="str">
        <f t="shared" si="98"/>
        <v>螺口管（带管盖）</v>
      </c>
      <c r="B428" s="227"/>
      <c r="C428" s="15" t="s">
        <v>614</v>
      </c>
      <c r="D428" s="11">
        <v>7350</v>
      </c>
      <c r="E428" s="12" t="s">
        <v>615</v>
      </c>
      <c r="F428" s="13" t="s">
        <v>609</v>
      </c>
      <c r="G428" s="14">
        <v>500</v>
      </c>
      <c r="H428" s="50" t="s">
        <v>1645</v>
      </c>
      <c r="I428" s="13" t="s">
        <v>616</v>
      </c>
      <c r="J428" s="32" t="s">
        <v>1020</v>
      </c>
      <c r="K428" s="32">
        <v>500</v>
      </c>
      <c r="L428" s="45">
        <f t="shared" si="95"/>
        <v>0</v>
      </c>
      <c r="M428" s="38" t="s">
        <v>494</v>
      </c>
      <c r="N428" s="38">
        <v>5000</v>
      </c>
      <c r="O428" s="46">
        <f t="shared" si="96"/>
        <v>0</v>
      </c>
      <c r="P428" s="41" t="s">
        <v>11</v>
      </c>
      <c r="Q428" s="39">
        <v>1</v>
      </c>
      <c r="R428" s="39">
        <v>1</v>
      </c>
      <c r="S428" s="42"/>
      <c r="T428" s="42">
        <f t="shared" si="97"/>
        <v>0</v>
      </c>
      <c r="U428" s="121"/>
      <c r="V428" s="122"/>
      <c r="W428" s="122"/>
      <c r="X428" s="123"/>
    </row>
    <row r="429" spans="1:24" ht="30" customHeight="1">
      <c r="A429" s="213" t="str">
        <f t="shared" si="98"/>
        <v>螺口管（带管盖）</v>
      </c>
      <c r="B429" s="227"/>
      <c r="C429" s="15" t="s">
        <v>617</v>
      </c>
      <c r="D429" s="11">
        <v>7340</v>
      </c>
      <c r="E429" s="12" t="s">
        <v>618</v>
      </c>
      <c r="F429" s="13" t="s">
        <v>609</v>
      </c>
      <c r="G429" s="14">
        <v>500</v>
      </c>
      <c r="H429" s="50" t="s">
        <v>1646</v>
      </c>
      <c r="I429" s="13" t="s">
        <v>619</v>
      </c>
      <c r="J429" s="32" t="s">
        <v>1020</v>
      </c>
      <c r="K429" s="32">
        <v>500</v>
      </c>
      <c r="L429" s="45">
        <f t="shared" si="95"/>
        <v>0</v>
      </c>
      <c r="M429" s="38" t="s">
        <v>494</v>
      </c>
      <c r="N429" s="38">
        <v>5000</v>
      </c>
      <c r="O429" s="46">
        <f t="shared" si="96"/>
        <v>0</v>
      </c>
      <c r="P429" s="41" t="s">
        <v>11</v>
      </c>
      <c r="Q429" s="39">
        <v>1</v>
      </c>
      <c r="R429" s="39">
        <v>1</v>
      </c>
      <c r="S429" s="42"/>
      <c r="T429" s="42">
        <f t="shared" si="97"/>
        <v>0</v>
      </c>
      <c r="U429" s="121"/>
      <c r="V429" s="122"/>
      <c r="W429" s="122"/>
      <c r="X429" s="123"/>
    </row>
    <row r="430" spans="1:24" ht="30" customHeight="1">
      <c r="A430" s="213" t="str">
        <f t="shared" si="98"/>
        <v>螺口管（带管盖）</v>
      </c>
      <c r="B430" s="227"/>
      <c r="C430" s="15" t="s">
        <v>620</v>
      </c>
      <c r="D430" s="11">
        <v>7320</v>
      </c>
      <c r="E430" s="12" t="s">
        <v>621</v>
      </c>
      <c r="F430" s="13" t="s">
        <v>609</v>
      </c>
      <c r="G430" s="14">
        <v>500</v>
      </c>
      <c r="H430" s="50" t="s">
        <v>1647</v>
      </c>
      <c r="I430" s="13" t="s">
        <v>622</v>
      </c>
      <c r="J430" s="32" t="s">
        <v>1020</v>
      </c>
      <c r="K430" s="32">
        <v>500</v>
      </c>
      <c r="L430" s="45">
        <f t="shared" si="95"/>
        <v>0</v>
      </c>
      <c r="M430" s="38" t="s">
        <v>494</v>
      </c>
      <c r="N430" s="38">
        <v>5000</v>
      </c>
      <c r="O430" s="46">
        <f t="shared" si="96"/>
        <v>0</v>
      </c>
      <c r="P430" s="41" t="s">
        <v>11</v>
      </c>
      <c r="Q430" s="39">
        <v>1</v>
      </c>
      <c r="R430" s="39">
        <v>1</v>
      </c>
      <c r="S430" s="42"/>
      <c r="T430" s="42">
        <f t="shared" si="97"/>
        <v>0</v>
      </c>
      <c r="U430" s="121"/>
      <c r="V430" s="122"/>
      <c r="W430" s="122"/>
      <c r="X430" s="123"/>
    </row>
    <row r="431" spans="1:24" ht="30" customHeight="1">
      <c r="A431" s="213" t="str">
        <f t="shared" si="98"/>
        <v>螺口管（带管盖）</v>
      </c>
      <c r="B431" s="227"/>
      <c r="C431" s="15" t="s">
        <v>623</v>
      </c>
      <c r="D431" s="11">
        <v>7333</v>
      </c>
      <c r="E431" s="12" t="s">
        <v>624</v>
      </c>
      <c r="F431" s="13" t="s">
        <v>609</v>
      </c>
      <c r="G431" s="14">
        <v>500</v>
      </c>
      <c r="H431" s="50" t="s">
        <v>1648</v>
      </c>
      <c r="I431" s="13" t="s">
        <v>625</v>
      </c>
      <c r="J431" s="32" t="s">
        <v>1020</v>
      </c>
      <c r="K431" s="32">
        <v>500</v>
      </c>
      <c r="L431" s="45">
        <f t="shared" si="95"/>
        <v>0</v>
      </c>
      <c r="M431" s="38" t="s">
        <v>494</v>
      </c>
      <c r="N431" s="38">
        <v>5000</v>
      </c>
      <c r="O431" s="46">
        <f t="shared" si="96"/>
        <v>0</v>
      </c>
      <c r="P431" s="41" t="s">
        <v>11</v>
      </c>
      <c r="Q431" s="39">
        <v>1</v>
      </c>
      <c r="R431" s="39">
        <v>1</v>
      </c>
      <c r="S431" s="42"/>
      <c r="T431" s="42">
        <f t="shared" si="97"/>
        <v>0</v>
      </c>
      <c r="U431" s="121"/>
      <c r="V431" s="122"/>
      <c r="W431" s="122"/>
      <c r="X431" s="123"/>
    </row>
    <row r="432" spans="1:24" ht="30" customHeight="1">
      <c r="A432" s="213" t="str">
        <f t="shared" si="98"/>
        <v>螺口管（带管盖）</v>
      </c>
      <c r="B432" s="227"/>
      <c r="C432" s="15" t="s">
        <v>626</v>
      </c>
      <c r="D432" s="11">
        <v>7400</v>
      </c>
      <c r="E432" s="12" t="s">
        <v>627</v>
      </c>
      <c r="F432" s="13" t="s">
        <v>609</v>
      </c>
      <c r="G432" s="14">
        <v>1500</v>
      </c>
      <c r="H432" s="50" t="s">
        <v>1649</v>
      </c>
      <c r="I432" s="13" t="s">
        <v>622</v>
      </c>
      <c r="J432" s="32" t="s">
        <v>1020</v>
      </c>
      <c r="K432" s="32">
        <v>500</v>
      </c>
      <c r="L432" s="45">
        <f t="shared" si="95"/>
        <v>0</v>
      </c>
      <c r="M432" s="38" t="s">
        <v>494</v>
      </c>
      <c r="N432" s="38">
        <v>5000</v>
      </c>
      <c r="O432" s="46">
        <f t="shared" si="96"/>
        <v>0</v>
      </c>
      <c r="P432" s="41" t="s">
        <v>11</v>
      </c>
      <c r="Q432" s="39">
        <v>1</v>
      </c>
      <c r="R432" s="39">
        <v>1</v>
      </c>
      <c r="S432" s="42"/>
      <c r="T432" s="42">
        <f t="shared" si="97"/>
        <v>0</v>
      </c>
      <c r="U432" s="121"/>
      <c r="V432" s="122"/>
      <c r="W432" s="122"/>
      <c r="X432" s="123"/>
    </row>
    <row r="433" spans="1:24" ht="30" customHeight="1">
      <c r="A433" s="213" t="str">
        <f t="shared" si="98"/>
        <v>螺口管（带管盖）</v>
      </c>
      <c r="B433" s="227"/>
      <c r="C433" s="15" t="s">
        <v>628</v>
      </c>
      <c r="D433" s="11">
        <v>7410</v>
      </c>
      <c r="E433" s="12" t="s">
        <v>629</v>
      </c>
      <c r="F433" s="13" t="s">
        <v>609</v>
      </c>
      <c r="G433" s="14">
        <v>1500</v>
      </c>
      <c r="H433" s="50" t="s">
        <v>1650</v>
      </c>
      <c r="I433" s="13" t="s">
        <v>613</v>
      </c>
      <c r="J433" s="32" t="s">
        <v>1020</v>
      </c>
      <c r="K433" s="32">
        <v>500</v>
      </c>
      <c r="L433" s="45">
        <f t="shared" si="95"/>
        <v>0</v>
      </c>
      <c r="M433" s="38" t="s">
        <v>494</v>
      </c>
      <c r="N433" s="38">
        <v>5000</v>
      </c>
      <c r="O433" s="46">
        <f t="shared" si="96"/>
        <v>0</v>
      </c>
      <c r="P433" s="41" t="s">
        <v>11</v>
      </c>
      <c r="Q433" s="39">
        <v>1</v>
      </c>
      <c r="R433" s="39">
        <v>1</v>
      </c>
      <c r="S433" s="42"/>
      <c r="T433" s="42">
        <f t="shared" si="97"/>
        <v>0</v>
      </c>
      <c r="U433" s="121"/>
      <c r="V433" s="122"/>
      <c r="W433" s="122"/>
      <c r="X433" s="123"/>
    </row>
    <row r="434" spans="1:24" ht="30" customHeight="1">
      <c r="A434" s="213" t="str">
        <f t="shared" si="98"/>
        <v>螺口管（带管盖）</v>
      </c>
      <c r="B434" s="227"/>
      <c r="C434" s="15" t="s">
        <v>630</v>
      </c>
      <c r="D434" s="11">
        <v>7450</v>
      </c>
      <c r="E434" s="12" t="s">
        <v>631</v>
      </c>
      <c r="F434" s="13" t="s">
        <v>609</v>
      </c>
      <c r="G434" s="14">
        <v>1500</v>
      </c>
      <c r="H434" s="50" t="s">
        <v>1651</v>
      </c>
      <c r="I434" s="13" t="s">
        <v>616</v>
      </c>
      <c r="J434" s="32" t="s">
        <v>1020</v>
      </c>
      <c r="K434" s="32">
        <v>500</v>
      </c>
      <c r="L434" s="45">
        <f t="shared" si="95"/>
        <v>0</v>
      </c>
      <c r="M434" s="38" t="s">
        <v>494</v>
      </c>
      <c r="N434" s="38">
        <v>5000</v>
      </c>
      <c r="O434" s="46">
        <f t="shared" si="96"/>
        <v>0</v>
      </c>
      <c r="P434" s="41" t="s">
        <v>11</v>
      </c>
      <c r="Q434" s="39">
        <v>1</v>
      </c>
      <c r="R434" s="39">
        <v>1</v>
      </c>
      <c r="S434" s="42"/>
      <c r="T434" s="42">
        <f t="shared" si="97"/>
        <v>0</v>
      </c>
      <c r="U434" s="121"/>
      <c r="V434" s="122"/>
      <c r="W434" s="122"/>
      <c r="X434" s="123"/>
    </row>
    <row r="435" spans="1:24" ht="30" customHeight="1">
      <c r="A435" s="213" t="str">
        <f t="shared" si="98"/>
        <v>螺口管（带管盖）</v>
      </c>
      <c r="B435" s="227"/>
      <c r="C435" s="15" t="s">
        <v>632</v>
      </c>
      <c r="D435" s="11">
        <v>7440</v>
      </c>
      <c r="E435" s="12" t="s">
        <v>633</v>
      </c>
      <c r="F435" s="13" t="s">
        <v>609</v>
      </c>
      <c r="G435" s="14">
        <v>1500</v>
      </c>
      <c r="H435" s="50" t="s">
        <v>1652</v>
      </c>
      <c r="I435" s="13" t="s">
        <v>619</v>
      </c>
      <c r="J435" s="32" t="s">
        <v>1020</v>
      </c>
      <c r="K435" s="32">
        <v>500</v>
      </c>
      <c r="L435" s="45">
        <f t="shared" si="95"/>
        <v>0</v>
      </c>
      <c r="M435" s="38" t="s">
        <v>494</v>
      </c>
      <c r="N435" s="38">
        <v>5000</v>
      </c>
      <c r="O435" s="46">
        <f t="shared" si="96"/>
        <v>0</v>
      </c>
      <c r="P435" s="41" t="s">
        <v>11</v>
      </c>
      <c r="Q435" s="39">
        <v>1</v>
      </c>
      <c r="R435" s="39">
        <v>1</v>
      </c>
      <c r="S435" s="42"/>
      <c r="T435" s="42">
        <f t="shared" si="97"/>
        <v>0</v>
      </c>
      <c r="U435" s="121"/>
      <c r="V435" s="122"/>
      <c r="W435" s="122"/>
      <c r="X435" s="123"/>
    </row>
    <row r="436" spans="1:24" ht="30" customHeight="1">
      <c r="A436" s="213" t="str">
        <f t="shared" si="98"/>
        <v>螺口管（带管盖）</v>
      </c>
      <c r="B436" s="227"/>
      <c r="C436" s="15" t="s">
        <v>634</v>
      </c>
      <c r="D436" s="11">
        <v>7420</v>
      </c>
      <c r="E436" s="12" t="s">
        <v>635</v>
      </c>
      <c r="F436" s="13" t="s">
        <v>609</v>
      </c>
      <c r="G436" s="14">
        <v>1500</v>
      </c>
      <c r="H436" s="50" t="s">
        <v>1653</v>
      </c>
      <c r="I436" s="13" t="s">
        <v>622</v>
      </c>
      <c r="J436" s="32" t="s">
        <v>1020</v>
      </c>
      <c r="K436" s="32">
        <v>500</v>
      </c>
      <c r="L436" s="45">
        <f t="shared" si="95"/>
        <v>0</v>
      </c>
      <c r="M436" s="38" t="s">
        <v>494</v>
      </c>
      <c r="N436" s="38">
        <v>5000</v>
      </c>
      <c r="O436" s="46">
        <f t="shared" si="96"/>
        <v>0</v>
      </c>
      <c r="P436" s="41" t="s">
        <v>11</v>
      </c>
      <c r="Q436" s="39">
        <v>1</v>
      </c>
      <c r="R436" s="39">
        <v>1</v>
      </c>
      <c r="S436" s="42"/>
      <c r="T436" s="42">
        <f t="shared" si="97"/>
        <v>0</v>
      </c>
      <c r="U436" s="121"/>
      <c r="V436" s="122"/>
      <c r="W436" s="122"/>
      <c r="X436" s="123"/>
    </row>
    <row r="437" spans="1:24" ht="30" customHeight="1">
      <c r="A437" s="213" t="str">
        <f t="shared" si="98"/>
        <v>螺口管（带管盖）</v>
      </c>
      <c r="B437" s="227"/>
      <c r="C437" s="15" t="s">
        <v>636</v>
      </c>
      <c r="D437" s="11">
        <v>7433</v>
      </c>
      <c r="E437" s="12" t="s">
        <v>637</v>
      </c>
      <c r="F437" s="13" t="s">
        <v>609</v>
      </c>
      <c r="G437" s="14">
        <v>1500</v>
      </c>
      <c r="H437" s="50" t="s">
        <v>1654</v>
      </c>
      <c r="I437" s="13" t="s">
        <v>625</v>
      </c>
      <c r="J437" s="32" t="s">
        <v>1020</v>
      </c>
      <c r="K437" s="32">
        <v>500</v>
      </c>
      <c r="L437" s="45">
        <f t="shared" si="95"/>
        <v>0</v>
      </c>
      <c r="M437" s="38" t="s">
        <v>494</v>
      </c>
      <c r="N437" s="38">
        <v>5000</v>
      </c>
      <c r="O437" s="46">
        <f t="shared" si="96"/>
        <v>0</v>
      </c>
      <c r="P437" s="41" t="s">
        <v>11</v>
      </c>
      <c r="Q437" s="39">
        <v>1</v>
      </c>
      <c r="R437" s="39">
        <v>1</v>
      </c>
      <c r="S437" s="42"/>
      <c r="T437" s="42">
        <f t="shared" si="97"/>
        <v>0</v>
      </c>
      <c r="U437" s="121"/>
      <c r="V437" s="122"/>
      <c r="W437" s="122"/>
      <c r="X437" s="123"/>
    </row>
    <row r="438" spans="1:24" ht="30" customHeight="1">
      <c r="A438" s="213" t="str">
        <f t="shared" si="98"/>
        <v>螺口管（带管盖）</v>
      </c>
      <c r="B438" s="227"/>
      <c r="C438" s="15" t="s">
        <v>638</v>
      </c>
      <c r="D438" s="11">
        <v>7500</v>
      </c>
      <c r="E438" s="12" t="s">
        <v>639</v>
      </c>
      <c r="F438" s="13" t="s">
        <v>609</v>
      </c>
      <c r="G438" s="14">
        <v>2000</v>
      </c>
      <c r="H438" s="50" t="s">
        <v>1655</v>
      </c>
      <c r="I438" s="13" t="s">
        <v>610</v>
      </c>
      <c r="J438" s="32" t="s">
        <v>1020</v>
      </c>
      <c r="K438" s="32">
        <v>500</v>
      </c>
      <c r="L438" s="45">
        <f t="shared" si="95"/>
        <v>0</v>
      </c>
      <c r="M438" s="38" t="s">
        <v>494</v>
      </c>
      <c r="N438" s="38">
        <v>5000</v>
      </c>
      <c r="O438" s="46">
        <f t="shared" si="96"/>
        <v>0</v>
      </c>
      <c r="P438" s="41" t="s">
        <v>11</v>
      </c>
      <c r="Q438" s="39">
        <v>1</v>
      </c>
      <c r="R438" s="39">
        <v>1</v>
      </c>
      <c r="S438" s="42"/>
      <c r="T438" s="42">
        <f t="shared" si="97"/>
        <v>0</v>
      </c>
      <c r="U438" s="121"/>
      <c r="V438" s="122"/>
      <c r="W438" s="122"/>
      <c r="X438" s="123"/>
    </row>
    <row r="439" spans="1:24" ht="30" customHeight="1">
      <c r="A439" s="213" t="str">
        <f t="shared" si="98"/>
        <v>螺口管（带管盖）</v>
      </c>
      <c r="B439" s="227"/>
      <c r="C439" s="15" t="s">
        <v>640</v>
      </c>
      <c r="D439" s="11">
        <v>7510</v>
      </c>
      <c r="E439" s="12" t="s">
        <v>641</v>
      </c>
      <c r="F439" s="13" t="s">
        <v>609</v>
      </c>
      <c r="G439" s="14">
        <v>2000</v>
      </c>
      <c r="H439" s="50" t="s">
        <v>1656</v>
      </c>
      <c r="I439" s="13" t="s">
        <v>613</v>
      </c>
      <c r="J439" s="32" t="s">
        <v>1020</v>
      </c>
      <c r="K439" s="32">
        <v>500</v>
      </c>
      <c r="L439" s="45">
        <f t="shared" si="95"/>
        <v>0</v>
      </c>
      <c r="M439" s="38" t="s">
        <v>494</v>
      </c>
      <c r="N439" s="38">
        <v>5000</v>
      </c>
      <c r="O439" s="46">
        <f t="shared" si="96"/>
        <v>0</v>
      </c>
      <c r="P439" s="41" t="s">
        <v>11</v>
      </c>
      <c r="Q439" s="39">
        <v>1</v>
      </c>
      <c r="R439" s="39">
        <v>1</v>
      </c>
      <c r="S439" s="42"/>
      <c r="T439" s="42">
        <f t="shared" si="97"/>
        <v>0</v>
      </c>
      <c r="U439" s="121"/>
      <c r="V439" s="122"/>
      <c r="W439" s="122"/>
      <c r="X439" s="123"/>
    </row>
    <row r="440" spans="1:24" ht="30" customHeight="1">
      <c r="A440" s="213" t="str">
        <f t="shared" si="98"/>
        <v>螺口管（带管盖）</v>
      </c>
      <c r="B440" s="227"/>
      <c r="C440" s="15" t="s">
        <v>642</v>
      </c>
      <c r="D440" s="11">
        <v>7550</v>
      </c>
      <c r="E440" s="12" t="s">
        <v>643</v>
      </c>
      <c r="F440" s="13" t="s">
        <v>609</v>
      </c>
      <c r="G440" s="14">
        <v>2000</v>
      </c>
      <c r="H440" s="50" t="s">
        <v>1657</v>
      </c>
      <c r="I440" s="13" t="s">
        <v>616</v>
      </c>
      <c r="J440" s="32" t="s">
        <v>1020</v>
      </c>
      <c r="K440" s="32">
        <v>500</v>
      </c>
      <c r="L440" s="45">
        <f t="shared" si="95"/>
        <v>0</v>
      </c>
      <c r="M440" s="38" t="s">
        <v>494</v>
      </c>
      <c r="N440" s="38">
        <v>5000</v>
      </c>
      <c r="O440" s="46">
        <f t="shared" si="96"/>
        <v>0</v>
      </c>
      <c r="P440" s="41" t="s">
        <v>11</v>
      </c>
      <c r="Q440" s="39">
        <v>1</v>
      </c>
      <c r="R440" s="39">
        <v>1</v>
      </c>
      <c r="S440" s="42"/>
      <c r="T440" s="42">
        <f t="shared" si="97"/>
        <v>0</v>
      </c>
      <c r="U440" s="121"/>
      <c r="V440" s="122"/>
      <c r="W440" s="122"/>
      <c r="X440" s="123"/>
    </row>
    <row r="441" spans="1:24" ht="30" customHeight="1">
      <c r="A441" s="213" t="str">
        <f t="shared" si="98"/>
        <v>螺口管（带管盖）</v>
      </c>
      <c r="B441" s="227"/>
      <c r="C441" s="15" t="s">
        <v>644</v>
      </c>
      <c r="D441" s="11">
        <v>7540</v>
      </c>
      <c r="E441" s="12" t="s">
        <v>645</v>
      </c>
      <c r="F441" s="13" t="s">
        <v>609</v>
      </c>
      <c r="G441" s="14">
        <v>2000</v>
      </c>
      <c r="H441" s="50" t="s">
        <v>1658</v>
      </c>
      <c r="I441" s="13" t="s">
        <v>619</v>
      </c>
      <c r="J441" s="32" t="s">
        <v>1020</v>
      </c>
      <c r="K441" s="32">
        <v>500</v>
      </c>
      <c r="L441" s="45">
        <f t="shared" si="95"/>
        <v>0</v>
      </c>
      <c r="M441" s="38" t="s">
        <v>494</v>
      </c>
      <c r="N441" s="38">
        <v>5000</v>
      </c>
      <c r="O441" s="46">
        <f t="shared" si="96"/>
        <v>0</v>
      </c>
      <c r="P441" s="41" t="s">
        <v>11</v>
      </c>
      <c r="Q441" s="39">
        <v>1</v>
      </c>
      <c r="R441" s="39">
        <v>1</v>
      </c>
      <c r="S441" s="42"/>
      <c r="T441" s="42">
        <f t="shared" si="97"/>
        <v>0</v>
      </c>
      <c r="U441" s="121"/>
      <c r="V441" s="122"/>
      <c r="W441" s="122"/>
      <c r="X441" s="123"/>
    </row>
    <row r="442" spans="1:24" ht="30" customHeight="1">
      <c r="A442" s="213" t="str">
        <f t="shared" si="98"/>
        <v>螺口管（带管盖）</v>
      </c>
      <c r="B442" s="227"/>
      <c r="C442" s="15" t="s">
        <v>646</v>
      </c>
      <c r="D442" s="11">
        <v>7520</v>
      </c>
      <c r="E442" s="12" t="s">
        <v>647</v>
      </c>
      <c r="F442" s="13" t="s">
        <v>609</v>
      </c>
      <c r="G442" s="14">
        <v>2000</v>
      </c>
      <c r="H442" s="50" t="s">
        <v>1659</v>
      </c>
      <c r="I442" s="13" t="s">
        <v>622</v>
      </c>
      <c r="J442" s="32" t="s">
        <v>1020</v>
      </c>
      <c r="K442" s="32">
        <v>500</v>
      </c>
      <c r="L442" s="45">
        <f t="shared" si="95"/>
        <v>0</v>
      </c>
      <c r="M442" s="38" t="s">
        <v>494</v>
      </c>
      <c r="N442" s="38">
        <v>5000</v>
      </c>
      <c r="O442" s="46">
        <f t="shared" si="96"/>
        <v>0</v>
      </c>
      <c r="P442" s="41" t="s">
        <v>11</v>
      </c>
      <c r="Q442" s="39">
        <v>1</v>
      </c>
      <c r="R442" s="39">
        <v>1</v>
      </c>
      <c r="S442" s="42"/>
      <c r="T442" s="42">
        <f t="shared" si="97"/>
        <v>0</v>
      </c>
      <c r="U442" s="121"/>
      <c r="V442" s="122"/>
      <c r="W442" s="122"/>
      <c r="X442" s="123"/>
    </row>
    <row r="443" spans="1:24" ht="30" customHeight="1">
      <c r="A443" s="213" t="str">
        <f t="shared" si="98"/>
        <v>螺口管（带管盖）</v>
      </c>
      <c r="B443" s="228"/>
      <c r="C443" s="15" t="s">
        <v>648</v>
      </c>
      <c r="D443" s="11">
        <v>7533</v>
      </c>
      <c r="E443" s="12" t="s">
        <v>649</v>
      </c>
      <c r="F443" s="13" t="s">
        <v>609</v>
      </c>
      <c r="G443" s="14">
        <v>2000</v>
      </c>
      <c r="H443" s="50" t="s">
        <v>1660</v>
      </c>
      <c r="I443" s="13" t="s">
        <v>625</v>
      </c>
      <c r="J443" s="32" t="s">
        <v>1020</v>
      </c>
      <c r="K443" s="32">
        <v>500</v>
      </c>
      <c r="L443" s="45">
        <f t="shared" si="95"/>
        <v>0</v>
      </c>
      <c r="M443" s="38" t="s">
        <v>494</v>
      </c>
      <c r="N443" s="38">
        <v>5000</v>
      </c>
      <c r="O443" s="46">
        <f t="shared" si="96"/>
        <v>0</v>
      </c>
      <c r="P443" s="41" t="s">
        <v>11</v>
      </c>
      <c r="Q443" s="39">
        <v>1</v>
      </c>
      <c r="R443" s="39">
        <v>1</v>
      </c>
      <c r="S443" s="42"/>
      <c r="T443" s="42">
        <f t="shared" si="97"/>
        <v>0</v>
      </c>
      <c r="U443" s="124"/>
      <c r="V443" s="125"/>
      <c r="W443" s="125"/>
      <c r="X443" s="126"/>
    </row>
    <row r="444" spans="1:24" ht="30" customHeight="1">
      <c r="A444" s="216" t="s">
        <v>1258</v>
      </c>
      <c r="B444" s="176" t="s">
        <v>1161</v>
      </c>
      <c r="C444" s="15" t="s">
        <v>1305</v>
      </c>
      <c r="D444" s="11">
        <v>7794</v>
      </c>
      <c r="E444" s="12" t="s">
        <v>652</v>
      </c>
      <c r="F444" s="13" t="s">
        <v>653</v>
      </c>
      <c r="G444" s="14" t="s">
        <v>476</v>
      </c>
      <c r="H444" s="50" t="s">
        <v>1661</v>
      </c>
      <c r="I444" s="13" t="s">
        <v>654</v>
      </c>
      <c r="J444" s="32" t="s">
        <v>1020</v>
      </c>
      <c r="K444" s="32">
        <v>1</v>
      </c>
      <c r="L444" s="45">
        <f t="shared" si="95"/>
        <v>0</v>
      </c>
      <c r="M444" s="38" t="s">
        <v>494</v>
      </c>
      <c r="N444" s="38">
        <v>50</v>
      </c>
      <c r="O444" s="46">
        <f t="shared" si="96"/>
        <v>0</v>
      </c>
      <c r="P444" s="41" t="s">
        <v>11</v>
      </c>
      <c r="Q444" s="39">
        <v>1</v>
      </c>
      <c r="R444" s="39">
        <v>1</v>
      </c>
      <c r="S444" s="42"/>
      <c r="T444" s="42">
        <f t="shared" si="97"/>
        <v>0</v>
      </c>
      <c r="U444" s="99" t="s">
        <v>1079</v>
      </c>
      <c r="V444" s="100"/>
      <c r="W444" s="100"/>
      <c r="X444" s="101"/>
    </row>
    <row r="445" spans="1:24" ht="30" customHeight="1">
      <c r="A445" s="216" t="str">
        <f t="shared" ref="A445:A446" si="99">A444</f>
        <v>研磨细胞筛网</v>
      </c>
      <c r="B445" s="177"/>
      <c r="C445" s="15" t="s">
        <v>1306</v>
      </c>
      <c r="D445" s="11">
        <v>7717</v>
      </c>
      <c r="E445" s="12" t="s">
        <v>656</v>
      </c>
      <c r="F445" s="13" t="s">
        <v>653</v>
      </c>
      <c r="G445" s="14" t="s">
        <v>476</v>
      </c>
      <c r="H445" s="50" t="s">
        <v>1662</v>
      </c>
      <c r="I445" s="13" t="s">
        <v>545</v>
      </c>
      <c r="J445" s="32" t="s">
        <v>1020</v>
      </c>
      <c r="K445" s="32">
        <v>1</v>
      </c>
      <c r="L445" s="45">
        <f t="shared" si="95"/>
        <v>0</v>
      </c>
      <c r="M445" s="38" t="s">
        <v>494</v>
      </c>
      <c r="N445" s="38">
        <v>50</v>
      </c>
      <c r="O445" s="46">
        <f t="shared" si="96"/>
        <v>0</v>
      </c>
      <c r="P445" s="41" t="s">
        <v>11</v>
      </c>
      <c r="Q445" s="39">
        <v>1</v>
      </c>
      <c r="R445" s="39">
        <v>1</v>
      </c>
      <c r="S445" s="42"/>
      <c r="T445" s="42">
        <f t="shared" si="97"/>
        <v>0</v>
      </c>
      <c r="U445" s="121"/>
      <c r="V445" s="122"/>
      <c r="W445" s="122"/>
      <c r="X445" s="123"/>
    </row>
    <row r="446" spans="1:24" ht="30" customHeight="1">
      <c r="A446" s="216" t="str">
        <f t="shared" si="99"/>
        <v>研磨细胞筛网</v>
      </c>
      <c r="B446" s="178"/>
      <c r="C446" s="15" t="s">
        <v>1307</v>
      </c>
      <c r="D446" s="11">
        <v>7721</v>
      </c>
      <c r="E446" s="12" t="s">
        <v>658</v>
      </c>
      <c r="F446" s="13" t="s">
        <v>653</v>
      </c>
      <c r="G446" s="14" t="s">
        <v>476</v>
      </c>
      <c r="H446" s="50" t="s">
        <v>1663</v>
      </c>
      <c r="I446" s="13" t="s">
        <v>555</v>
      </c>
      <c r="J446" s="32" t="s">
        <v>1020</v>
      </c>
      <c r="K446" s="32">
        <v>1</v>
      </c>
      <c r="L446" s="45">
        <f t="shared" si="95"/>
        <v>0</v>
      </c>
      <c r="M446" s="38" t="s">
        <v>494</v>
      </c>
      <c r="N446" s="38">
        <v>50</v>
      </c>
      <c r="O446" s="46">
        <f t="shared" si="96"/>
        <v>0</v>
      </c>
      <c r="P446" s="41" t="s">
        <v>11</v>
      </c>
      <c r="Q446" s="39">
        <v>1</v>
      </c>
      <c r="R446" s="39">
        <v>1</v>
      </c>
      <c r="S446" s="42"/>
      <c r="T446" s="42">
        <f t="shared" si="97"/>
        <v>0</v>
      </c>
      <c r="U446" s="124"/>
      <c r="V446" s="125"/>
      <c r="W446" s="125"/>
      <c r="X446" s="126"/>
    </row>
    <row r="447" spans="1:24" ht="30" customHeight="1">
      <c r="A447" s="217" t="s">
        <v>1259</v>
      </c>
      <c r="B447" s="179" t="s">
        <v>1162</v>
      </c>
      <c r="C447" s="15" t="s">
        <v>659</v>
      </c>
      <c r="D447" s="11">
        <v>7911</v>
      </c>
      <c r="E447" s="12" t="s">
        <v>660</v>
      </c>
      <c r="F447" s="13" t="s">
        <v>661</v>
      </c>
      <c r="G447" s="14">
        <v>1000</v>
      </c>
      <c r="H447" s="50" t="s">
        <v>1664</v>
      </c>
      <c r="I447" s="13" t="s">
        <v>662</v>
      </c>
      <c r="J447" s="32" t="s">
        <v>1020</v>
      </c>
      <c r="K447" s="32">
        <v>100</v>
      </c>
      <c r="L447" s="45">
        <f t="shared" si="95"/>
        <v>0</v>
      </c>
      <c r="M447" s="38" t="s">
        <v>663</v>
      </c>
      <c r="N447" s="38">
        <v>1000</v>
      </c>
      <c r="O447" s="46">
        <f t="shared" si="96"/>
        <v>0</v>
      </c>
      <c r="P447" s="41" t="s">
        <v>11</v>
      </c>
      <c r="Q447" s="39">
        <v>1</v>
      </c>
      <c r="R447" s="39">
        <v>1</v>
      </c>
      <c r="S447" s="42"/>
      <c r="T447" s="42">
        <f t="shared" si="97"/>
        <v>0</v>
      </c>
      <c r="U447" s="151" t="s">
        <v>1891</v>
      </c>
      <c r="V447" s="152"/>
      <c r="W447" s="152"/>
      <c r="X447" s="153"/>
    </row>
    <row r="448" spans="1:24" ht="30" customHeight="1">
      <c r="A448" s="217" t="str">
        <f t="shared" ref="A448:A453" si="100">A447</f>
        <v>血清移液管</v>
      </c>
      <c r="B448" s="180"/>
      <c r="C448" s="15" t="s">
        <v>664</v>
      </c>
      <c r="D448" s="11">
        <v>7922</v>
      </c>
      <c r="E448" s="12" t="s">
        <v>665</v>
      </c>
      <c r="F448" s="13" t="s">
        <v>661</v>
      </c>
      <c r="G448" s="14">
        <v>2000</v>
      </c>
      <c r="H448" s="50" t="s">
        <v>1665</v>
      </c>
      <c r="I448" s="13" t="s">
        <v>666</v>
      </c>
      <c r="J448" s="32" t="s">
        <v>1020</v>
      </c>
      <c r="K448" s="32">
        <v>100</v>
      </c>
      <c r="L448" s="45">
        <f t="shared" si="95"/>
        <v>0</v>
      </c>
      <c r="M448" s="38" t="s">
        <v>663</v>
      </c>
      <c r="N448" s="38">
        <v>1000</v>
      </c>
      <c r="O448" s="46">
        <f t="shared" si="96"/>
        <v>0</v>
      </c>
      <c r="P448" s="41" t="s">
        <v>11</v>
      </c>
      <c r="Q448" s="39">
        <v>1</v>
      </c>
      <c r="R448" s="39">
        <v>1</v>
      </c>
      <c r="S448" s="42"/>
      <c r="T448" s="42">
        <f t="shared" si="97"/>
        <v>0</v>
      </c>
      <c r="U448" s="151"/>
      <c r="V448" s="152"/>
      <c r="W448" s="152"/>
      <c r="X448" s="153"/>
    </row>
    <row r="449" spans="1:24" ht="30" customHeight="1">
      <c r="A449" s="217" t="str">
        <f t="shared" si="100"/>
        <v>血清移液管</v>
      </c>
      <c r="B449" s="180"/>
      <c r="C449" s="15" t="s">
        <v>667</v>
      </c>
      <c r="D449" s="11">
        <v>7953</v>
      </c>
      <c r="E449" s="12" t="s">
        <v>668</v>
      </c>
      <c r="F449" s="13" t="s">
        <v>669</v>
      </c>
      <c r="G449" s="14">
        <v>5000</v>
      </c>
      <c r="H449" s="50" t="s">
        <v>1666</v>
      </c>
      <c r="I449" s="13" t="s">
        <v>670</v>
      </c>
      <c r="J449" s="32" t="s">
        <v>1020</v>
      </c>
      <c r="K449" s="32">
        <v>50</v>
      </c>
      <c r="L449" s="45">
        <f t="shared" si="95"/>
        <v>0</v>
      </c>
      <c r="M449" s="38" t="s">
        <v>663</v>
      </c>
      <c r="N449" s="38">
        <v>500</v>
      </c>
      <c r="O449" s="46">
        <f t="shared" si="96"/>
        <v>0</v>
      </c>
      <c r="P449" s="41" t="s">
        <v>11</v>
      </c>
      <c r="Q449" s="39">
        <v>1</v>
      </c>
      <c r="R449" s="39">
        <v>1</v>
      </c>
      <c r="S449" s="42"/>
      <c r="T449" s="42">
        <f t="shared" si="97"/>
        <v>0</v>
      </c>
      <c r="U449" s="151"/>
      <c r="V449" s="152"/>
      <c r="W449" s="152"/>
      <c r="X449" s="153"/>
    </row>
    <row r="450" spans="1:24" ht="30" customHeight="1">
      <c r="A450" s="217" t="str">
        <f t="shared" si="100"/>
        <v>血清移液管</v>
      </c>
      <c r="B450" s="180"/>
      <c r="C450" s="15" t="s">
        <v>671</v>
      </c>
      <c r="D450" s="11">
        <v>7964</v>
      </c>
      <c r="E450" s="12" t="s">
        <v>672</v>
      </c>
      <c r="F450" s="13" t="s">
        <v>669</v>
      </c>
      <c r="G450" s="14">
        <v>10000</v>
      </c>
      <c r="H450" s="50" t="s">
        <v>1667</v>
      </c>
      <c r="I450" s="13" t="s">
        <v>673</v>
      </c>
      <c r="J450" s="32" t="s">
        <v>1020</v>
      </c>
      <c r="K450" s="32">
        <v>50</v>
      </c>
      <c r="L450" s="45">
        <f t="shared" si="95"/>
        <v>0</v>
      </c>
      <c r="M450" s="38" t="s">
        <v>663</v>
      </c>
      <c r="N450" s="38">
        <v>500</v>
      </c>
      <c r="O450" s="46">
        <f t="shared" si="96"/>
        <v>0</v>
      </c>
      <c r="P450" s="41" t="s">
        <v>11</v>
      </c>
      <c r="Q450" s="39">
        <v>1</v>
      </c>
      <c r="R450" s="39">
        <v>1</v>
      </c>
      <c r="S450" s="42"/>
      <c r="T450" s="42">
        <f t="shared" si="97"/>
        <v>0</v>
      </c>
      <c r="U450" s="151"/>
      <c r="V450" s="152"/>
      <c r="W450" s="152"/>
      <c r="X450" s="153"/>
    </row>
    <row r="451" spans="1:24" ht="30" customHeight="1">
      <c r="A451" s="217" t="str">
        <f t="shared" si="100"/>
        <v>血清移液管</v>
      </c>
      <c r="B451" s="180"/>
      <c r="C451" s="15" t="s">
        <v>674</v>
      </c>
      <c r="D451" s="11">
        <v>7945</v>
      </c>
      <c r="E451" s="12" t="s">
        <v>675</v>
      </c>
      <c r="F451" s="13" t="s">
        <v>676</v>
      </c>
      <c r="G451" s="14">
        <v>25000</v>
      </c>
      <c r="H451" s="50" t="s">
        <v>1668</v>
      </c>
      <c r="I451" s="13" t="s">
        <v>677</v>
      </c>
      <c r="J451" s="32" t="s">
        <v>1020</v>
      </c>
      <c r="K451" s="32">
        <v>25</v>
      </c>
      <c r="L451" s="45">
        <f t="shared" si="95"/>
        <v>0</v>
      </c>
      <c r="M451" s="38" t="s">
        <v>663</v>
      </c>
      <c r="N451" s="38">
        <v>250</v>
      </c>
      <c r="O451" s="46">
        <f t="shared" si="96"/>
        <v>0</v>
      </c>
      <c r="P451" s="41" t="s">
        <v>11</v>
      </c>
      <c r="Q451" s="39">
        <v>1</v>
      </c>
      <c r="R451" s="39">
        <v>1</v>
      </c>
      <c r="S451" s="42"/>
      <c r="T451" s="42">
        <f t="shared" si="97"/>
        <v>0</v>
      </c>
      <c r="U451" s="151"/>
      <c r="V451" s="152"/>
      <c r="W451" s="152"/>
      <c r="X451" s="153"/>
    </row>
    <row r="452" spans="1:24" ht="30" customHeight="1">
      <c r="A452" s="217" t="str">
        <f t="shared" si="100"/>
        <v>血清移液管</v>
      </c>
      <c r="B452" s="180"/>
      <c r="C452" s="15" t="s">
        <v>678</v>
      </c>
      <c r="D452" s="11">
        <v>7996</v>
      </c>
      <c r="E452" s="12" t="s">
        <v>679</v>
      </c>
      <c r="F452" s="13" t="s">
        <v>680</v>
      </c>
      <c r="G452" s="14">
        <v>50000</v>
      </c>
      <c r="H452" s="50" t="s">
        <v>1669</v>
      </c>
      <c r="I452" s="13" t="s">
        <v>681</v>
      </c>
      <c r="J452" s="32" t="s">
        <v>1020</v>
      </c>
      <c r="K452" s="32">
        <v>25</v>
      </c>
      <c r="L452" s="45">
        <f t="shared" si="95"/>
        <v>0</v>
      </c>
      <c r="M452" s="38" t="s">
        <v>663</v>
      </c>
      <c r="N452" s="38">
        <v>200</v>
      </c>
      <c r="O452" s="46">
        <f t="shared" si="96"/>
        <v>0</v>
      </c>
      <c r="P452" s="41" t="s">
        <v>11</v>
      </c>
      <c r="Q452" s="39">
        <v>1</v>
      </c>
      <c r="R452" s="39">
        <v>1</v>
      </c>
      <c r="S452" s="42"/>
      <c r="T452" s="42">
        <f t="shared" si="97"/>
        <v>0</v>
      </c>
      <c r="U452" s="151"/>
      <c r="V452" s="152"/>
      <c r="W452" s="152"/>
      <c r="X452" s="153"/>
    </row>
    <row r="453" spans="1:24" ht="30" customHeight="1">
      <c r="A453" s="217" t="str">
        <f t="shared" si="100"/>
        <v>血清移液管</v>
      </c>
      <c r="B453" s="181"/>
      <c r="C453" s="15" t="s">
        <v>682</v>
      </c>
      <c r="D453" s="11">
        <v>7977</v>
      </c>
      <c r="E453" s="12" t="s">
        <v>683</v>
      </c>
      <c r="F453" s="13" t="s">
        <v>684</v>
      </c>
      <c r="G453" s="14">
        <v>100000</v>
      </c>
      <c r="H453" s="50" t="s">
        <v>1670</v>
      </c>
      <c r="I453" s="13" t="s">
        <v>685</v>
      </c>
      <c r="J453" s="32" t="s">
        <v>1020</v>
      </c>
      <c r="K453" s="32">
        <v>10</v>
      </c>
      <c r="L453" s="45">
        <f t="shared" si="95"/>
        <v>0</v>
      </c>
      <c r="M453" s="38" t="s">
        <v>663</v>
      </c>
      <c r="N453" s="38">
        <v>100</v>
      </c>
      <c r="O453" s="46">
        <f t="shared" si="96"/>
        <v>0</v>
      </c>
      <c r="P453" s="41" t="s">
        <v>11</v>
      </c>
      <c r="Q453" s="39">
        <v>1</v>
      </c>
      <c r="R453" s="39">
        <v>1</v>
      </c>
      <c r="S453" s="42"/>
      <c r="T453" s="42">
        <f t="shared" si="97"/>
        <v>0</v>
      </c>
      <c r="U453" s="151"/>
      <c r="V453" s="152"/>
      <c r="W453" s="152"/>
      <c r="X453" s="153"/>
    </row>
    <row r="454" spans="1:24" ht="30" customHeight="1">
      <c r="A454" s="218" t="s">
        <v>1260</v>
      </c>
      <c r="B454" s="157" t="s">
        <v>1163</v>
      </c>
      <c r="C454" s="15" t="s">
        <v>687</v>
      </c>
      <c r="D454" s="11">
        <v>8001</v>
      </c>
      <c r="E454" s="12" t="s">
        <v>688</v>
      </c>
      <c r="F454" s="13" t="s">
        <v>689</v>
      </c>
      <c r="G454" s="14">
        <v>9.5</v>
      </c>
      <c r="H454" s="50" t="s">
        <v>1671</v>
      </c>
      <c r="I454" s="13" t="s">
        <v>690</v>
      </c>
      <c r="J454" s="32" t="s">
        <v>1020</v>
      </c>
      <c r="K454" s="32">
        <v>1</v>
      </c>
      <c r="L454" s="45">
        <f t="shared" si="95"/>
        <v>0</v>
      </c>
      <c r="M454" s="38" t="s">
        <v>423</v>
      </c>
      <c r="N454" s="38">
        <v>50</v>
      </c>
      <c r="O454" s="46">
        <f t="shared" si="96"/>
        <v>0</v>
      </c>
      <c r="P454" s="41" t="s">
        <v>11</v>
      </c>
      <c r="Q454" s="39">
        <v>1</v>
      </c>
      <c r="R454" s="39">
        <v>1</v>
      </c>
      <c r="S454" s="42"/>
      <c r="T454" s="42">
        <f t="shared" si="97"/>
        <v>0</v>
      </c>
      <c r="U454" s="151"/>
      <c r="V454" s="152"/>
      <c r="W454" s="152"/>
      <c r="X454" s="153"/>
    </row>
    <row r="455" spans="1:24" ht="30" customHeight="1">
      <c r="A455" s="218"/>
      <c r="B455" s="158"/>
      <c r="C455" s="15" t="s">
        <v>691</v>
      </c>
      <c r="D455" s="11">
        <v>8000</v>
      </c>
      <c r="E455" s="12" t="s">
        <v>692</v>
      </c>
      <c r="F455" s="13" t="s">
        <v>689</v>
      </c>
      <c r="G455" s="14">
        <v>9.5</v>
      </c>
      <c r="H455" s="50" t="s">
        <v>1672</v>
      </c>
      <c r="I455" s="13" t="s">
        <v>693</v>
      </c>
      <c r="J455" s="32" t="s">
        <v>1020</v>
      </c>
      <c r="K455" s="32">
        <v>1</v>
      </c>
      <c r="L455" s="45">
        <f t="shared" si="95"/>
        <v>0</v>
      </c>
      <c r="M455" s="38" t="s">
        <v>423</v>
      </c>
      <c r="N455" s="38">
        <v>50</v>
      </c>
      <c r="O455" s="46">
        <f t="shared" si="96"/>
        <v>0</v>
      </c>
      <c r="P455" s="41" t="s">
        <v>11</v>
      </c>
      <c r="Q455" s="39">
        <v>1</v>
      </c>
      <c r="R455" s="39">
        <v>1</v>
      </c>
      <c r="S455" s="42"/>
      <c r="T455" s="42">
        <f t="shared" si="97"/>
        <v>0</v>
      </c>
      <c r="U455" s="151"/>
      <c r="V455" s="152"/>
      <c r="W455" s="152"/>
      <c r="X455" s="153"/>
    </row>
    <row r="456" spans="1:24" ht="30" customHeight="1">
      <c r="A456" s="218" t="str">
        <f>A454</f>
        <v>细胞培养板</v>
      </c>
      <c r="B456" s="158"/>
      <c r="C456" s="15" t="s">
        <v>694</v>
      </c>
      <c r="D456" s="11">
        <v>8101</v>
      </c>
      <c r="E456" s="12" t="s">
        <v>695</v>
      </c>
      <c r="F456" s="13" t="s">
        <v>689</v>
      </c>
      <c r="G456" s="14">
        <v>3.6</v>
      </c>
      <c r="H456" s="50" t="s">
        <v>1673</v>
      </c>
      <c r="I456" s="13" t="s">
        <v>696</v>
      </c>
      <c r="J456" s="32" t="s">
        <v>1020</v>
      </c>
      <c r="K456" s="32">
        <v>1</v>
      </c>
      <c r="L456" s="45">
        <f t="shared" si="95"/>
        <v>0</v>
      </c>
      <c r="M456" s="38" t="s">
        <v>423</v>
      </c>
      <c r="N456" s="38">
        <v>50</v>
      </c>
      <c r="O456" s="46">
        <f t="shared" si="96"/>
        <v>0</v>
      </c>
      <c r="P456" s="41" t="s">
        <v>11</v>
      </c>
      <c r="Q456" s="39">
        <v>1</v>
      </c>
      <c r="R456" s="39">
        <v>1</v>
      </c>
      <c r="S456" s="42"/>
      <c r="T456" s="42">
        <f t="shared" si="97"/>
        <v>0</v>
      </c>
      <c r="U456" s="151"/>
      <c r="V456" s="152"/>
      <c r="W456" s="152"/>
      <c r="X456" s="153"/>
    </row>
    <row r="457" spans="1:24" ht="30" customHeight="1">
      <c r="A457" s="218"/>
      <c r="B457" s="158"/>
      <c r="C457" s="15" t="s">
        <v>697</v>
      </c>
      <c r="D457" s="11">
        <v>8100</v>
      </c>
      <c r="E457" s="12" t="s">
        <v>698</v>
      </c>
      <c r="F457" s="13" t="s">
        <v>689</v>
      </c>
      <c r="G457" s="14">
        <v>3.6</v>
      </c>
      <c r="H457" s="50" t="s">
        <v>1674</v>
      </c>
      <c r="I457" s="13" t="s">
        <v>699</v>
      </c>
      <c r="J457" s="32" t="s">
        <v>1020</v>
      </c>
      <c r="K457" s="32">
        <v>1</v>
      </c>
      <c r="L457" s="45">
        <f t="shared" si="95"/>
        <v>0</v>
      </c>
      <c r="M457" s="38" t="s">
        <v>423</v>
      </c>
      <c r="N457" s="38">
        <v>50</v>
      </c>
      <c r="O457" s="46">
        <f t="shared" si="96"/>
        <v>0</v>
      </c>
      <c r="P457" s="41" t="s">
        <v>11</v>
      </c>
      <c r="Q457" s="39">
        <v>1</v>
      </c>
      <c r="R457" s="39">
        <v>1</v>
      </c>
      <c r="S457" s="42"/>
      <c r="T457" s="42">
        <f t="shared" si="97"/>
        <v>0</v>
      </c>
      <c r="U457" s="151"/>
      <c r="V457" s="152"/>
      <c r="W457" s="152"/>
      <c r="X457" s="153"/>
    </row>
    <row r="458" spans="1:24" ht="30" customHeight="1">
      <c r="A458" s="218" t="str">
        <f>A456</f>
        <v>细胞培养板</v>
      </c>
      <c r="B458" s="158"/>
      <c r="C458" s="15" t="s">
        <v>700</v>
      </c>
      <c r="D458" s="11">
        <v>8201</v>
      </c>
      <c r="E458" s="12" t="s">
        <v>701</v>
      </c>
      <c r="F458" s="13" t="s">
        <v>689</v>
      </c>
      <c r="G458" s="14">
        <v>1.9</v>
      </c>
      <c r="H458" s="50" t="s">
        <v>1675</v>
      </c>
      <c r="I458" s="13" t="s">
        <v>702</v>
      </c>
      <c r="J458" s="32" t="s">
        <v>1020</v>
      </c>
      <c r="K458" s="32">
        <v>1</v>
      </c>
      <c r="L458" s="45">
        <f t="shared" si="95"/>
        <v>0</v>
      </c>
      <c r="M458" s="38" t="s">
        <v>423</v>
      </c>
      <c r="N458" s="38">
        <v>50</v>
      </c>
      <c r="O458" s="46">
        <f t="shared" si="96"/>
        <v>0</v>
      </c>
      <c r="P458" s="41" t="s">
        <v>11</v>
      </c>
      <c r="Q458" s="39">
        <v>1</v>
      </c>
      <c r="R458" s="39">
        <v>1</v>
      </c>
      <c r="S458" s="42"/>
      <c r="T458" s="42">
        <f t="shared" si="97"/>
        <v>0</v>
      </c>
      <c r="U458" s="151"/>
      <c r="V458" s="152"/>
      <c r="W458" s="152"/>
      <c r="X458" s="153"/>
    </row>
    <row r="459" spans="1:24" ht="30" customHeight="1">
      <c r="A459" s="218"/>
      <c r="B459" s="158"/>
      <c r="C459" s="15" t="s">
        <v>703</v>
      </c>
      <c r="D459" s="11">
        <v>8200</v>
      </c>
      <c r="E459" s="12" t="s">
        <v>704</v>
      </c>
      <c r="F459" s="13" t="s">
        <v>689</v>
      </c>
      <c r="G459" s="14">
        <v>1.9</v>
      </c>
      <c r="H459" s="50" t="s">
        <v>1676</v>
      </c>
      <c r="I459" s="13" t="s">
        <v>705</v>
      </c>
      <c r="J459" s="32" t="s">
        <v>1020</v>
      </c>
      <c r="K459" s="32">
        <v>1</v>
      </c>
      <c r="L459" s="45">
        <f t="shared" si="95"/>
        <v>0</v>
      </c>
      <c r="M459" s="38" t="s">
        <v>423</v>
      </c>
      <c r="N459" s="38">
        <v>50</v>
      </c>
      <c r="O459" s="46">
        <f t="shared" si="96"/>
        <v>0</v>
      </c>
      <c r="P459" s="41" t="s">
        <v>11</v>
      </c>
      <c r="Q459" s="39">
        <v>1</v>
      </c>
      <c r="R459" s="39">
        <v>1</v>
      </c>
      <c r="S459" s="42"/>
      <c r="T459" s="42">
        <f t="shared" si="97"/>
        <v>0</v>
      </c>
      <c r="U459" s="151"/>
      <c r="V459" s="152"/>
      <c r="W459" s="152"/>
      <c r="X459" s="153"/>
    </row>
    <row r="460" spans="1:24" ht="30" customHeight="1">
      <c r="A460" s="218" t="str">
        <f>A458</f>
        <v>细胞培养板</v>
      </c>
      <c r="B460" s="158"/>
      <c r="C460" s="15" t="s">
        <v>706</v>
      </c>
      <c r="D460" s="11">
        <v>8301</v>
      </c>
      <c r="E460" s="12" t="s">
        <v>707</v>
      </c>
      <c r="F460" s="13" t="s">
        <v>689</v>
      </c>
      <c r="G460" s="14">
        <v>0.88</v>
      </c>
      <c r="H460" s="50" t="s">
        <v>1677</v>
      </c>
      <c r="I460" s="13" t="s">
        <v>708</v>
      </c>
      <c r="J460" s="32" t="s">
        <v>1020</v>
      </c>
      <c r="K460" s="32">
        <v>1</v>
      </c>
      <c r="L460" s="45">
        <f t="shared" si="95"/>
        <v>0</v>
      </c>
      <c r="M460" s="38" t="s">
        <v>423</v>
      </c>
      <c r="N460" s="38">
        <v>50</v>
      </c>
      <c r="O460" s="46">
        <f t="shared" si="96"/>
        <v>0</v>
      </c>
      <c r="P460" s="41" t="s">
        <v>11</v>
      </c>
      <c r="Q460" s="39">
        <v>1</v>
      </c>
      <c r="R460" s="39">
        <v>1</v>
      </c>
      <c r="S460" s="42"/>
      <c r="T460" s="42">
        <f t="shared" si="97"/>
        <v>0</v>
      </c>
      <c r="U460" s="151"/>
      <c r="V460" s="152"/>
      <c r="W460" s="152"/>
      <c r="X460" s="153"/>
    </row>
    <row r="461" spans="1:24" ht="30" customHeight="1">
      <c r="A461" s="218"/>
      <c r="B461" s="158"/>
      <c r="C461" s="15" t="s">
        <v>709</v>
      </c>
      <c r="D461" s="11">
        <v>8300</v>
      </c>
      <c r="E461" s="12" t="s">
        <v>710</v>
      </c>
      <c r="F461" s="13" t="s">
        <v>689</v>
      </c>
      <c r="G461" s="14">
        <v>0.88</v>
      </c>
      <c r="H461" s="50" t="s">
        <v>1678</v>
      </c>
      <c r="I461" s="13" t="s">
        <v>711</v>
      </c>
      <c r="J461" s="32" t="s">
        <v>1020</v>
      </c>
      <c r="K461" s="32">
        <v>1</v>
      </c>
      <c r="L461" s="45">
        <f t="shared" si="95"/>
        <v>0</v>
      </c>
      <c r="M461" s="38" t="s">
        <v>423</v>
      </c>
      <c r="N461" s="38">
        <v>50</v>
      </c>
      <c r="O461" s="46">
        <f t="shared" si="96"/>
        <v>0</v>
      </c>
      <c r="P461" s="41" t="s">
        <v>11</v>
      </c>
      <c r="Q461" s="39">
        <v>1</v>
      </c>
      <c r="R461" s="39">
        <v>1</v>
      </c>
      <c r="S461" s="42"/>
      <c r="T461" s="42">
        <f t="shared" si="97"/>
        <v>0</v>
      </c>
      <c r="U461" s="151"/>
      <c r="V461" s="152"/>
      <c r="W461" s="152"/>
      <c r="X461" s="153"/>
    </row>
    <row r="462" spans="1:24" ht="30" customHeight="1">
      <c r="A462" s="218" t="str">
        <f>A460</f>
        <v>细胞培养板</v>
      </c>
      <c r="B462" s="158"/>
      <c r="C462" s="15" t="s">
        <v>712</v>
      </c>
      <c r="D462" s="11">
        <v>8401</v>
      </c>
      <c r="E462" s="12" t="s">
        <v>713</v>
      </c>
      <c r="F462" s="13" t="s">
        <v>714</v>
      </c>
      <c r="G462" s="14">
        <v>0.32</v>
      </c>
      <c r="H462" s="50" t="s">
        <v>1679</v>
      </c>
      <c r="I462" s="13" t="s">
        <v>715</v>
      </c>
      <c r="J462" s="32" t="s">
        <v>1020</v>
      </c>
      <c r="K462" s="32">
        <v>1</v>
      </c>
      <c r="L462" s="45">
        <f t="shared" si="95"/>
        <v>0</v>
      </c>
      <c r="M462" s="38" t="s">
        <v>423</v>
      </c>
      <c r="N462" s="38">
        <v>100</v>
      </c>
      <c r="O462" s="46">
        <f t="shared" si="96"/>
        <v>0</v>
      </c>
      <c r="P462" s="41" t="s">
        <v>11</v>
      </c>
      <c r="Q462" s="39">
        <v>1</v>
      </c>
      <c r="R462" s="39">
        <v>1</v>
      </c>
      <c r="S462" s="42"/>
      <c r="T462" s="42">
        <f t="shared" si="97"/>
        <v>0</v>
      </c>
      <c r="U462" s="151"/>
      <c r="V462" s="152"/>
      <c r="W462" s="152"/>
      <c r="X462" s="153"/>
    </row>
    <row r="463" spans="1:24" ht="30" customHeight="1">
      <c r="A463" s="218"/>
      <c r="B463" s="158"/>
      <c r="C463" s="15" t="s">
        <v>716</v>
      </c>
      <c r="D463" s="11">
        <v>8400</v>
      </c>
      <c r="E463" s="12" t="s">
        <v>717</v>
      </c>
      <c r="F463" s="13" t="s">
        <v>714</v>
      </c>
      <c r="G463" s="14">
        <v>0.32</v>
      </c>
      <c r="H463" s="50" t="s">
        <v>1680</v>
      </c>
      <c r="I463" s="13" t="s">
        <v>718</v>
      </c>
      <c r="J463" s="32" t="s">
        <v>1020</v>
      </c>
      <c r="K463" s="32">
        <v>1</v>
      </c>
      <c r="L463" s="45">
        <f t="shared" si="95"/>
        <v>0</v>
      </c>
      <c r="M463" s="38" t="s">
        <v>423</v>
      </c>
      <c r="N463" s="38">
        <v>100</v>
      </c>
      <c r="O463" s="46">
        <f t="shared" si="96"/>
        <v>0</v>
      </c>
      <c r="P463" s="41" t="s">
        <v>11</v>
      </c>
      <c r="Q463" s="39">
        <v>1</v>
      </c>
      <c r="R463" s="39">
        <v>1</v>
      </c>
      <c r="S463" s="42"/>
      <c r="T463" s="42">
        <f t="shared" si="97"/>
        <v>0</v>
      </c>
      <c r="U463" s="151"/>
      <c r="V463" s="152"/>
      <c r="W463" s="152"/>
      <c r="X463" s="153"/>
    </row>
    <row r="464" spans="1:24" ht="30" customHeight="1">
      <c r="A464" s="218" t="str">
        <f>A462</f>
        <v>细胞培养板</v>
      </c>
      <c r="B464" s="158"/>
      <c r="C464" s="15" t="s">
        <v>719</v>
      </c>
      <c r="D464" s="11">
        <v>8421</v>
      </c>
      <c r="E464" s="12" t="s">
        <v>720</v>
      </c>
      <c r="F464" s="13" t="s">
        <v>689</v>
      </c>
      <c r="G464" s="14">
        <v>0.33</v>
      </c>
      <c r="H464" s="50" t="s">
        <v>1681</v>
      </c>
      <c r="I464" s="13" t="s">
        <v>721</v>
      </c>
      <c r="J464" s="32" t="s">
        <v>1020</v>
      </c>
      <c r="K464" s="32">
        <v>1</v>
      </c>
      <c r="L464" s="45">
        <f t="shared" si="95"/>
        <v>0</v>
      </c>
      <c r="M464" s="38" t="s">
        <v>423</v>
      </c>
      <c r="N464" s="38">
        <v>50</v>
      </c>
      <c r="O464" s="46">
        <f t="shared" si="96"/>
        <v>0</v>
      </c>
      <c r="P464" s="41" t="s">
        <v>11</v>
      </c>
      <c r="Q464" s="39">
        <v>1</v>
      </c>
      <c r="R464" s="39">
        <v>1</v>
      </c>
      <c r="S464" s="42"/>
      <c r="T464" s="42">
        <f t="shared" si="97"/>
        <v>0</v>
      </c>
      <c r="U464" s="151"/>
      <c r="V464" s="152"/>
      <c r="W464" s="152"/>
      <c r="X464" s="153"/>
    </row>
    <row r="465" spans="1:24" ht="30" customHeight="1">
      <c r="A465" s="218"/>
      <c r="B465" s="158"/>
      <c r="C465" s="15" t="s">
        <v>722</v>
      </c>
      <c r="D465" s="11">
        <v>8420</v>
      </c>
      <c r="E465" s="12" t="s">
        <v>723</v>
      </c>
      <c r="F465" s="13" t="s">
        <v>689</v>
      </c>
      <c r="G465" s="14">
        <v>0.33</v>
      </c>
      <c r="H465" s="50" t="s">
        <v>1682</v>
      </c>
      <c r="I465" s="13" t="s">
        <v>724</v>
      </c>
      <c r="J465" s="32" t="s">
        <v>1020</v>
      </c>
      <c r="K465" s="32">
        <v>1</v>
      </c>
      <c r="L465" s="45">
        <f t="shared" si="95"/>
        <v>0</v>
      </c>
      <c r="M465" s="38" t="s">
        <v>423</v>
      </c>
      <c r="N465" s="38">
        <v>50</v>
      </c>
      <c r="O465" s="46">
        <f t="shared" si="96"/>
        <v>0</v>
      </c>
      <c r="P465" s="41" t="s">
        <v>11</v>
      </c>
      <c r="Q465" s="39">
        <v>1</v>
      </c>
      <c r="R465" s="39">
        <v>1</v>
      </c>
      <c r="S465" s="42"/>
      <c r="T465" s="42">
        <f t="shared" si="97"/>
        <v>0</v>
      </c>
      <c r="U465" s="151"/>
      <c r="V465" s="152"/>
      <c r="W465" s="152"/>
      <c r="X465" s="153"/>
    </row>
    <row r="466" spans="1:24" ht="30" customHeight="1">
      <c r="A466" s="218" t="str">
        <f>A464</f>
        <v>细胞培养板</v>
      </c>
      <c r="B466" s="158"/>
      <c r="C466" s="15" t="s">
        <v>725</v>
      </c>
      <c r="D466" s="11">
        <v>8501</v>
      </c>
      <c r="E466" s="12" t="s">
        <v>726</v>
      </c>
      <c r="F466" s="13" t="s">
        <v>689</v>
      </c>
      <c r="G466" s="14">
        <v>0.11</v>
      </c>
      <c r="H466" s="50" t="s">
        <v>1683</v>
      </c>
      <c r="I466" s="13" t="s">
        <v>727</v>
      </c>
      <c r="J466" s="32" t="s">
        <v>1020</v>
      </c>
      <c r="K466" s="32">
        <v>1</v>
      </c>
      <c r="L466" s="45">
        <f t="shared" si="95"/>
        <v>0</v>
      </c>
      <c r="M466" s="38" t="s">
        <v>423</v>
      </c>
      <c r="N466" s="38">
        <v>50</v>
      </c>
      <c r="O466" s="46">
        <f t="shared" si="96"/>
        <v>0</v>
      </c>
      <c r="P466" s="41" t="s">
        <v>11</v>
      </c>
      <c r="Q466" s="39">
        <v>1</v>
      </c>
      <c r="R466" s="39">
        <v>1</v>
      </c>
      <c r="S466" s="42"/>
      <c r="T466" s="42">
        <f t="shared" si="97"/>
        <v>0</v>
      </c>
      <c r="U466" s="151"/>
      <c r="V466" s="152"/>
      <c r="W466" s="152"/>
      <c r="X466" s="153"/>
    </row>
    <row r="467" spans="1:24" ht="30" customHeight="1">
      <c r="A467" s="218" t="e">
        <f>#REF!</f>
        <v>#REF!</v>
      </c>
      <c r="B467" s="159"/>
      <c r="C467" s="15" t="s">
        <v>728</v>
      </c>
      <c r="D467" s="11">
        <v>8500</v>
      </c>
      <c r="E467" s="12" t="s">
        <v>729</v>
      </c>
      <c r="F467" s="13" t="s">
        <v>689</v>
      </c>
      <c r="G467" s="14">
        <v>0.11</v>
      </c>
      <c r="H467" s="50" t="s">
        <v>1684</v>
      </c>
      <c r="I467" s="13" t="s">
        <v>730</v>
      </c>
      <c r="J467" s="32" t="s">
        <v>1020</v>
      </c>
      <c r="K467" s="32">
        <v>1</v>
      </c>
      <c r="L467" s="45">
        <f t="shared" si="95"/>
        <v>0</v>
      </c>
      <c r="M467" s="38" t="s">
        <v>423</v>
      </c>
      <c r="N467" s="38">
        <v>50</v>
      </c>
      <c r="O467" s="46">
        <f t="shared" si="96"/>
        <v>0</v>
      </c>
      <c r="P467" s="41" t="s">
        <v>11</v>
      </c>
      <c r="Q467" s="39">
        <v>1</v>
      </c>
      <c r="R467" s="39">
        <v>1</v>
      </c>
      <c r="S467" s="42"/>
      <c r="T467" s="42">
        <f t="shared" si="97"/>
        <v>0</v>
      </c>
      <c r="U467" s="151"/>
      <c r="V467" s="152"/>
      <c r="W467" s="152"/>
      <c r="X467" s="153"/>
    </row>
    <row r="468" spans="1:24" ht="30" customHeight="1">
      <c r="A468" s="220" t="s">
        <v>1892</v>
      </c>
      <c r="B468" s="223" t="s">
        <v>1161</v>
      </c>
      <c r="C468" s="15" t="s">
        <v>712</v>
      </c>
      <c r="D468" s="11">
        <v>8431</v>
      </c>
      <c r="E468" s="12" t="s">
        <v>1878</v>
      </c>
      <c r="F468" s="13" t="s">
        <v>714</v>
      </c>
      <c r="G468" s="14">
        <v>0.32</v>
      </c>
      <c r="H468" s="50" t="s">
        <v>1882</v>
      </c>
      <c r="I468" s="13" t="s">
        <v>1886</v>
      </c>
      <c r="J468" s="32" t="s">
        <v>1015</v>
      </c>
      <c r="K468" s="32">
        <v>1</v>
      </c>
      <c r="L468" s="45">
        <f t="shared" ref="L468:L471" si="101">S468/Q468*K468/N468*R468</f>
        <v>0</v>
      </c>
      <c r="M468" s="38" t="s">
        <v>423</v>
      </c>
      <c r="N468" s="38">
        <v>100</v>
      </c>
      <c r="O468" s="46">
        <f t="shared" ref="O468:O471" si="102">S468/N468/Q468*R468</f>
        <v>0</v>
      </c>
      <c r="P468" s="41" t="s">
        <v>11</v>
      </c>
      <c r="Q468" s="39">
        <v>1</v>
      </c>
      <c r="R468" s="39">
        <v>1</v>
      </c>
      <c r="S468" s="42"/>
      <c r="T468" s="42">
        <f t="shared" ref="T468:T471" si="103">S468*R468*Q468</f>
        <v>0</v>
      </c>
      <c r="U468" s="151"/>
      <c r="V468" s="152"/>
      <c r="W468" s="152"/>
      <c r="X468" s="153"/>
    </row>
    <row r="469" spans="1:24" ht="30" customHeight="1">
      <c r="A469" s="221"/>
      <c r="B469" s="224"/>
      <c r="C469" s="15" t="s">
        <v>716</v>
      </c>
      <c r="D469" s="11">
        <v>8430</v>
      </c>
      <c r="E469" s="12" t="s">
        <v>1879</v>
      </c>
      <c r="F469" s="13" t="s">
        <v>714</v>
      </c>
      <c r="G469" s="14">
        <v>0.32</v>
      </c>
      <c r="H469" s="50" t="s">
        <v>1885</v>
      </c>
      <c r="I469" s="13" t="s">
        <v>1887</v>
      </c>
      <c r="J469" s="32" t="s">
        <v>1015</v>
      </c>
      <c r="K469" s="32">
        <v>1</v>
      </c>
      <c r="L469" s="45">
        <f t="shared" si="101"/>
        <v>0</v>
      </c>
      <c r="M469" s="38" t="s">
        <v>423</v>
      </c>
      <c r="N469" s="38">
        <v>100</v>
      </c>
      <c r="O469" s="46">
        <f t="shared" si="102"/>
        <v>0</v>
      </c>
      <c r="P469" s="41" t="s">
        <v>11</v>
      </c>
      <c r="Q469" s="39">
        <v>1</v>
      </c>
      <c r="R469" s="39">
        <v>1</v>
      </c>
      <c r="S469" s="42"/>
      <c r="T469" s="42">
        <f t="shared" si="103"/>
        <v>0</v>
      </c>
      <c r="U469" s="151"/>
      <c r="V469" s="152"/>
      <c r="W469" s="152"/>
      <c r="X469" s="153"/>
    </row>
    <row r="470" spans="1:24" ht="30" customHeight="1">
      <c r="A470" s="221"/>
      <c r="B470" s="224"/>
      <c r="C470" s="15" t="s">
        <v>719</v>
      </c>
      <c r="D470" s="11">
        <v>8441</v>
      </c>
      <c r="E470" s="12" t="s">
        <v>1880</v>
      </c>
      <c r="F470" s="13" t="s">
        <v>689</v>
      </c>
      <c r="G470" s="14">
        <v>0.33</v>
      </c>
      <c r="H470" s="50" t="s">
        <v>1883</v>
      </c>
      <c r="I470" s="13" t="s">
        <v>1888</v>
      </c>
      <c r="J470" s="32" t="s">
        <v>1015</v>
      </c>
      <c r="K470" s="32">
        <v>1</v>
      </c>
      <c r="L470" s="45">
        <f t="shared" si="101"/>
        <v>0</v>
      </c>
      <c r="M470" s="38" t="s">
        <v>423</v>
      </c>
      <c r="N470" s="38">
        <v>50</v>
      </c>
      <c r="O470" s="46">
        <f t="shared" si="102"/>
        <v>0</v>
      </c>
      <c r="P470" s="41" t="s">
        <v>11</v>
      </c>
      <c r="Q470" s="39">
        <v>1</v>
      </c>
      <c r="R470" s="39">
        <v>1</v>
      </c>
      <c r="S470" s="42"/>
      <c r="T470" s="42">
        <f t="shared" si="103"/>
        <v>0</v>
      </c>
      <c r="U470" s="151"/>
      <c r="V470" s="152"/>
      <c r="W470" s="152"/>
      <c r="X470" s="153"/>
    </row>
    <row r="471" spans="1:24" ht="30" customHeight="1">
      <c r="A471" s="222"/>
      <c r="B471" s="225"/>
      <c r="C471" s="15" t="s">
        <v>722</v>
      </c>
      <c r="D471" s="11">
        <v>8440</v>
      </c>
      <c r="E471" s="12" t="s">
        <v>1881</v>
      </c>
      <c r="F471" s="13" t="s">
        <v>689</v>
      </c>
      <c r="G471" s="14">
        <v>0.33</v>
      </c>
      <c r="H471" s="50" t="s">
        <v>1884</v>
      </c>
      <c r="I471" s="13" t="s">
        <v>1889</v>
      </c>
      <c r="J471" s="32" t="s">
        <v>1015</v>
      </c>
      <c r="K471" s="32">
        <v>1</v>
      </c>
      <c r="L471" s="45">
        <f t="shared" si="101"/>
        <v>0</v>
      </c>
      <c r="M471" s="38" t="s">
        <v>423</v>
      </c>
      <c r="N471" s="38">
        <v>50</v>
      </c>
      <c r="O471" s="46">
        <f t="shared" si="102"/>
        <v>0</v>
      </c>
      <c r="P471" s="41" t="s">
        <v>11</v>
      </c>
      <c r="Q471" s="39">
        <v>1</v>
      </c>
      <c r="R471" s="39">
        <v>1</v>
      </c>
      <c r="S471" s="42"/>
      <c r="T471" s="42">
        <f t="shared" si="103"/>
        <v>0</v>
      </c>
      <c r="U471" s="151"/>
      <c r="V471" s="152"/>
      <c r="W471" s="152"/>
      <c r="X471" s="153"/>
    </row>
    <row r="472" spans="1:24" ht="30" customHeight="1">
      <c r="A472" s="219" t="s">
        <v>1261</v>
      </c>
      <c r="B472" s="160" t="s">
        <v>1164</v>
      </c>
      <c r="C472" s="15" t="s">
        <v>732</v>
      </c>
      <c r="D472" s="11">
        <v>8601</v>
      </c>
      <c r="E472" s="12" t="s">
        <v>733</v>
      </c>
      <c r="F472" s="13" t="s">
        <v>734</v>
      </c>
      <c r="G472" s="14">
        <v>8.5</v>
      </c>
      <c r="H472" s="50" t="s">
        <v>1685</v>
      </c>
      <c r="I472" s="13" t="s">
        <v>1890</v>
      </c>
      <c r="J472" s="32" t="s">
        <v>1020</v>
      </c>
      <c r="K472" s="32">
        <v>20</v>
      </c>
      <c r="L472" s="45">
        <f t="shared" ref="L472:L520" si="104">S472/Q472*K472/N472*R472</f>
        <v>0</v>
      </c>
      <c r="M472" s="38" t="s">
        <v>10</v>
      </c>
      <c r="N472" s="38">
        <v>500</v>
      </c>
      <c r="O472" s="46">
        <f t="shared" ref="O472:O523" si="105">S472/N472/Q472*R472</f>
        <v>0</v>
      </c>
      <c r="P472" s="41" t="s">
        <v>11</v>
      </c>
      <c r="Q472" s="39">
        <v>1</v>
      </c>
      <c r="R472" s="39">
        <v>1</v>
      </c>
      <c r="S472" s="42"/>
      <c r="T472" s="42">
        <f t="shared" ref="T472:T523" si="106">S472*R472*Q472</f>
        <v>0</v>
      </c>
      <c r="U472" s="151"/>
      <c r="V472" s="152"/>
      <c r="W472" s="152"/>
      <c r="X472" s="153"/>
    </row>
    <row r="473" spans="1:24" ht="30" customHeight="1">
      <c r="A473" s="219"/>
      <c r="B473" s="161"/>
      <c r="C473" s="15" t="s">
        <v>736</v>
      </c>
      <c r="D473" s="11">
        <v>8600</v>
      </c>
      <c r="E473" s="12" t="s">
        <v>737</v>
      </c>
      <c r="F473" s="13" t="s">
        <v>734</v>
      </c>
      <c r="G473" s="14">
        <v>8.5</v>
      </c>
      <c r="H473" s="50" t="s">
        <v>1686</v>
      </c>
      <c r="I473" s="13" t="s">
        <v>738</v>
      </c>
      <c r="J473" s="32" t="s">
        <v>1020</v>
      </c>
      <c r="K473" s="32">
        <v>20</v>
      </c>
      <c r="L473" s="45">
        <f t="shared" si="104"/>
        <v>0</v>
      </c>
      <c r="M473" s="38" t="s">
        <v>10</v>
      </c>
      <c r="N473" s="38">
        <v>500</v>
      </c>
      <c r="O473" s="46">
        <f t="shared" si="105"/>
        <v>0</v>
      </c>
      <c r="P473" s="41" t="s">
        <v>11</v>
      </c>
      <c r="Q473" s="39">
        <v>1</v>
      </c>
      <c r="R473" s="39">
        <v>1</v>
      </c>
      <c r="S473" s="42"/>
      <c r="T473" s="42">
        <f t="shared" si="106"/>
        <v>0</v>
      </c>
      <c r="U473" s="151"/>
      <c r="V473" s="152"/>
      <c r="W473" s="152"/>
      <c r="X473" s="153"/>
    </row>
    <row r="474" spans="1:24" ht="30" customHeight="1">
      <c r="A474" s="219" t="str">
        <f>A472</f>
        <v>细胞培养皿</v>
      </c>
      <c r="B474" s="161"/>
      <c r="C474" s="15" t="s">
        <v>739</v>
      </c>
      <c r="D474" s="11">
        <v>8701</v>
      </c>
      <c r="E474" s="12" t="s">
        <v>740</v>
      </c>
      <c r="F474" s="13" t="s">
        <v>741</v>
      </c>
      <c r="G474" s="14">
        <v>22.9</v>
      </c>
      <c r="H474" s="50" t="s">
        <v>1687</v>
      </c>
      <c r="I474" s="13" t="s">
        <v>1142</v>
      </c>
      <c r="J474" s="32" t="s">
        <v>1020</v>
      </c>
      <c r="K474" s="32">
        <v>20</v>
      </c>
      <c r="L474" s="45">
        <f t="shared" si="104"/>
        <v>0</v>
      </c>
      <c r="M474" s="38" t="s">
        <v>10</v>
      </c>
      <c r="N474" s="38">
        <v>500</v>
      </c>
      <c r="O474" s="46">
        <f t="shared" si="105"/>
        <v>0</v>
      </c>
      <c r="P474" s="41" t="s">
        <v>11</v>
      </c>
      <c r="Q474" s="39">
        <v>1</v>
      </c>
      <c r="R474" s="39">
        <v>1</v>
      </c>
      <c r="S474" s="42"/>
      <c r="T474" s="42">
        <f t="shared" si="106"/>
        <v>0</v>
      </c>
      <c r="U474" s="151"/>
      <c r="V474" s="152"/>
      <c r="W474" s="152"/>
      <c r="X474" s="153"/>
    </row>
    <row r="475" spans="1:24" ht="30" customHeight="1">
      <c r="A475" s="219"/>
      <c r="B475" s="161"/>
      <c r="C475" s="15" t="s">
        <v>742</v>
      </c>
      <c r="D475" s="11">
        <v>8700</v>
      </c>
      <c r="E475" s="12" t="s">
        <v>743</v>
      </c>
      <c r="F475" s="13" t="s">
        <v>741</v>
      </c>
      <c r="G475" s="14">
        <v>22.9</v>
      </c>
      <c r="H475" s="50" t="s">
        <v>1688</v>
      </c>
      <c r="I475" s="13" t="s">
        <v>738</v>
      </c>
      <c r="J475" s="32" t="s">
        <v>1020</v>
      </c>
      <c r="K475" s="32">
        <v>20</v>
      </c>
      <c r="L475" s="45">
        <f t="shared" si="104"/>
        <v>0</v>
      </c>
      <c r="M475" s="38" t="s">
        <v>10</v>
      </c>
      <c r="N475" s="38">
        <v>500</v>
      </c>
      <c r="O475" s="46">
        <f t="shared" si="105"/>
        <v>0</v>
      </c>
      <c r="P475" s="41" t="s">
        <v>11</v>
      </c>
      <c r="Q475" s="39">
        <v>1</v>
      </c>
      <c r="R475" s="39">
        <v>1</v>
      </c>
      <c r="S475" s="42"/>
      <c r="T475" s="42">
        <f t="shared" si="106"/>
        <v>0</v>
      </c>
      <c r="U475" s="151"/>
      <c r="V475" s="152"/>
      <c r="W475" s="152"/>
      <c r="X475" s="153"/>
    </row>
    <row r="476" spans="1:24" ht="30" customHeight="1">
      <c r="A476" s="219" t="str">
        <f>A474</f>
        <v>细胞培养皿</v>
      </c>
      <c r="B476" s="161"/>
      <c r="C476" s="15" t="s">
        <v>744</v>
      </c>
      <c r="D476" s="11">
        <v>8801</v>
      </c>
      <c r="E476" s="12" t="s">
        <v>745</v>
      </c>
      <c r="F476" s="22" t="s">
        <v>877</v>
      </c>
      <c r="G476" s="14">
        <v>59.3</v>
      </c>
      <c r="H476" s="50" t="s">
        <v>1689</v>
      </c>
      <c r="I476" s="13" t="s">
        <v>735</v>
      </c>
      <c r="J476" s="32" t="s">
        <v>1020</v>
      </c>
      <c r="K476" s="32">
        <v>10</v>
      </c>
      <c r="L476" s="45">
        <f t="shared" si="104"/>
        <v>0</v>
      </c>
      <c r="M476" s="38" t="s">
        <v>10</v>
      </c>
      <c r="N476" s="38">
        <v>300</v>
      </c>
      <c r="O476" s="46">
        <f t="shared" si="105"/>
        <v>0</v>
      </c>
      <c r="P476" s="41" t="s">
        <v>11</v>
      </c>
      <c r="Q476" s="39">
        <v>1</v>
      </c>
      <c r="R476" s="39">
        <v>1</v>
      </c>
      <c r="S476" s="42"/>
      <c r="T476" s="42">
        <f t="shared" si="106"/>
        <v>0</v>
      </c>
      <c r="U476" s="151"/>
      <c r="V476" s="152"/>
      <c r="W476" s="152"/>
      <c r="X476" s="153"/>
    </row>
    <row r="477" spans="1:24" ht="30" customHeight="1">
      <c r="A477" s="219"/>
      <c r="B477" s="161"/>
      <c r="C477" s="15" t="s">
        <v>746</v>
      </c>
      <c r="D477" s="11">
        <v>8800</v>
      </c>
      <c r="E477" s="12" t="s">
        <v>747</v>
      </c>
      <c r="F477" s="22" t="s">
        <v>877</v>
      </c>
      <c r="G477" s="14">
        <v>59.3</v>
      </c>
      <c r="H477" s="50" t="s">
        <v>1690</v>
      </c>
      <c r="I477" s="13" t="s">
        <v>738</v>
      </c>
      <c r="J477" s="32" t="s">
        <v>1020</v>
      </c>
      <c r="K477" s="32">
        <v>10</v>
      </c>
      <c r="L477" s="45">
        <f t="shared" si="104"/>
        <v>0</v>
      </c>
      <c r="M477" s="38" t="s">
        <v>10</v>
      </c>
      <c r="N477" s="38">
        <v>300</v>
      </c>
      <c r="O477" s="46">
        <f t="shared" si="105"/>
        <v>0</v>
      </c>
      <c r="P477" s="41" t="s">
        <v>11</v>
      </c>
      <c r="Q477" s="39">
        <v>1</v>
      </c>
      <c r="R477" s="39">
        <v>1</v>
      </c>
      <c r="S477" s="42"/>
      <c r="T477" s="42">
        <f t="shared" si="106"/>
        <v>0</v>
      </c>
      <c r="U477" s="151"/>
      <c r="V477" s="152"/>
      <c r="W477" s="152"/>
      <c r="X477" s="153"/>
    </row>
    <row r="478" spans="1:24" ht="30" customHeight="1">
      <c r="A478" s="219" t="str">
        <f>A476</f>
        <v>细胞培养皿</v>
      </c>
      <c r="B478" s="161"/>
      <c r="C478" s="15" t="s">
        <v>748</v>
      </c>
      <c r="D478" s="11">
        <v>8901</v>
      </c>
      <c r="E478" s="12" t="s">
        <v>749</v>
      </c>
      <c r="F478" s="13" t="s">
        <v>750</v>
      </c>
      <c r="G478" s="14">
        <v>150</v>
      </c>
      <c r="H478" s="50" t="s">
        <v>1691</v>
      </c>
      <c r="I478" s="13" t="s">
        <v>735</v>
      </c>
      <c r="J478" s="32" t="s">
        <v>1020</v>
      </c>
      <c r="K478" s="32">
        <v>5</v>
      </c>
      <c r="L478" s="45">
        <f t="shared" si="104"/>
        <v>0</v>
      </c>
      <c r="M478" s="38" t="s">
        <v>10</v>
      </c>
      <c r="N478" s="38">
        <v>60</v>
      </c>
      <c r="O478" s="46">
        <f t="shared" si="105"/>
        <v>0</v>
      </c>
      <c r="P478" s="41" t="s">
        <v>11</v>
      </c>
      <c r="Q478" s="39">
        <v>1</v>
      </c>
      <c r="R478" s="39">
        <v>1</v>
      </c>
      <c r="S478" s="42"/>
      <c r="T478" s="42">
        <f t="shared" si="106"/>
        <v>0</v>
      </c>
      <c r="U478" s="151"/>
      <c r="V478" s="152"/>
      <c r="W478" s="152"/>
      <c r="X478" s="153"/>
    </row>
    <row r="479" spans="1:24" ht="30" customHeight="1">
      <c r="A479" s="219" t="e">
        <f>#REF!</f>
        <v>#REF!</v>
      </c>
      <c r="B479" s="162"/>
      <c r="C479" s="15" t="s">
        <v>751</v>
      </c>
      <c r="D479" s="11">
        <v>8900</v>
      </c>
      <c r="E479" s="12" t="s">
        <v>752</v>
      </c>
      <c r="F479" s="13" t="s">
        <v>750</v>
      </c>
      <c r="G479" s="14">
        <v>150</v>
      </c>
      <c r="H479" s="50" t="s">
        <v>1692</v>
      </c>
      <c r="I479" s="13" t="s">
        <v>738</v>
      </c>
      <c r="J479" s="32" t="s">
        <v>1020</v>
      </c>
      <c r="K479" s="32">
        <v>5</v>
      </c>
      <c r="L479" s="45">
        <f t="shared" si="104"/>
        <v>0</v>
      </c>
      <c r="M479" s="38" t="s">
        <v>10</v>
      </c>
      <c r="N479" s="38">
        <v>60</v>
      </c>
      <c r="O479" s="46">
        <f t="shared" si="105"/>
        <v>0</v>
      </c>
      <c r="P479" s="41" t="s">
        <v>11</v>
      </c>
      <c r="Q479" s="39">
        <v>1</v>
      </c>
      <c r="R479" s="39">
        <v>1</v>
      </c>
      <c r="S479" s="42"/>
      <c r="T479" s="42">
        <f t="shared" si="106"/>
        <v>0</v>
      </c>
      <c r="U479" s="151"/>
      <c r="V479" s="152"/>
      <c r="W479" s="152"/>
      <c r="X479" s="153"/>
    </row>
    <row r="480" spans="1:24" ht="30" customHeight="1">
      <c r="A480" s="215" t="s">
        <v>1262</v>
      </c>
      <c r="B480" s="163" t="s">
        <v>1168</v>
      </c>
      <c r="C480" s="15" t="s">
        <v>753</v>
      </c>
      <c r="D480" s="11">
        <v>9001</v>
      </c>
      <c r="E480" s="12" t="s">
        <v>754</v>
      </c>
      <c r="F480" s="13" t="s">
        <v>755</v>
      </c>
      <c r="G480" s="14">
        <v>25</v>
      </c>
      <c r="H480" s="50" t="s">
        <v>1693</v>
      </c>
      <c r="I480" s="13" t="s">
        <v>756</v>
      </c>
      <c r="J480" s="32" t="s">
        <v>1020</v>
      </c>
      <c r="K480" s="32">
        <v>10</v>
      </c>
      <c r="L480" s="45">
        <f t="shared" si="104"/>
        <v>0</v>
      </c>
      <c r="M480" s="38" t="s">
        <v>10</v>
      </c>
      <c r="N480" s="38">
        <v>200</v>
      </c>
      <c r="O480" s="46">
        <f t="shared" si="105"/>
        <v>0</v>
      </c>
      <c r="P480" s="41" t="s">
        <v>11</v>
      </c>
      <c r="Q480" s="39">
        <v>1</v>
      </c>
      <c r="R480" s="39">
        <v>1</v>
      </c>
      <c r="S480" s="42"/>
      <c r="T480" s="42">
        <f t="shared" si="106"/>
        <v>0</v>
      </c>
      <c r="U480" s="151" t="s">
        <v>1080</v>
      </c>
      <c r="V480" s="152"/>
      <c r="W480" s="152"/>
      <c r="X480" s="153"/>
    </row>
    <row r="481" spans="1:24" ht="30" customHeight="1">
      <c r="A481" s="215"/>
      <c r="B481" s="164"/>
      <c r="C481" s="15" t="s">
        <v>757</v>
      </c>
      <c r="D481" s="11">
        <v>9000</v>
      </c>
      <c r="E481" s="12" t="s">
        <v>758</v>
      </c>
      <c r="F481" s="13" t="s">
        <v>755</v>
      </c>
      <c r="G481" s="14">
        <v>25</v>
      </c>
      <c r="H481" s="50" t="s">
        <v>1694</v>
      </c>
      <c r="I481" s="13" t="s">
        <v>759</v>
      </c>
      <c r="J481" s="32" t="s">
        <v>1020</v>
      </c>
      <c r="K481" s="32">
        <v>10</v>
      </c>
      <c r="L481" s="45">
        <f t="shared" si="104"/>
        <v>0</v>
      </c>
      <c r="M481" s="38" t="s">
        <v>10</v>
      </c>
      <c r="N481" s="38">
        <v>200</v>
      </c>
      <c r="O481" s="46">
        <f t="shared" si="105"/>
        <v>0</v>
      </c>
      <c r="P481" s="41" t="s">
        <v>11</v>
      </c>
      <c r="Q481" s="39">
        <v>1</v>
      </c>
      <c r="R481" s="39">
        <v>1</v>
      </c>
      <c r="S481" s="42"/>
      <c r="T481" s="42">
        <f t="shared" si="106"/>
        <v>0</v>
      </c>
      <c r="U481" s="151"/>
      <c r="V481" s="152"/>
      <c r="W481" s="152"/>
      <c r="X481" s="153"/>
    </row>
    <row r="482" spans="1:24" ht="30" customHeight="1">
      <c r="A482" s="215"/>
      <c r="B482" s="164"/>
      <c r="C482" s="15" t="s">
        <v>760</v>
      </c>
      <c r="D482" s="11">
        <v>9011</v>
      </c>
      <c r="E482" s="12" t="s">
        <v>761</v>
      </c>
      <c r="F482" s="13" t="s">
        <v>755</v>
      </c>
      <c r="G482" s="14">
        <v>25</v>
      </c>
      <c r="H482" s="50" t="s">
        <v>1695</v>
      </c>
      <c r="I482" s="13" t="s">
        <v>762</v>
      </c>
      <c r="J482" s="32" t="s">
        <v>1020</v>
      </c>
      <c r="K482" s="32">
        <v>10</v>
      </c>
      <c r="L482" s="45">
        <f t="shared" si="104"/>
        <v>0</v>
      </c>
      <c r="M482" s="38" t="s">
        <v>10</v>
      </c>
      <c r="N482" s="38">
        <v>200</v>
      </c>
      <c r="O482" s="46">
        <f t="shared" si="105"/>
        <v>0</v>
      </c>
      <c r="P482" s="41" t="s">
        <v>11</v>
      </c>
      <c r="Q482" s="39">
        <v>1</v>
      </c>
      <c r="R482" s="39">
        <v>1</v>
      </c>
      <c r="S482" s="42"/>
      <c r="T482" s="42">
        <f t="shared" si="106"/>
        <v>0</v>
      </c>
      <c r="U482" s="151"/>
      <c r="V482" s="152"/>
      <c r="W482" s="152"/>
      <c r="X482" s="153"/>
    </row>
    <row r="483" spans="1:24" ht="30" customHeight="1">
      <c r="A483" s="215"/>
      <c r="B483" s="164"/>
      <c r="C483" s="15" t="s">
        <v>763</v>
      </c>
      <c r="D483" s="11">
        <v>9010</v>
      </c>
      <c r="E483" s="12" t="s">
        <v>764</v>
      </c>
      <c r="F483" s="13" t="s">
        <v>755</v>
      </c>
      <c r="G483" s="14">
        <v>25</v>
      </c>
      <c r="H483" s="50" t="s">
        <v>1696</v>
      </c>
      <c r="I483" s="13" t="s">
        <v>765</v>
      </c>
      <c r="J483" s="32" t="s">
        <v>1020</v>
      </c>
      <c r="K483" s="32">
        <v>10</v>
      </c>
      <c r="L483" s="45">
        <f t="shared" si="104"/>
        <v>0</v>
      </c>
      <c r="M483" s="38" t="s">
        <v>10</v>
      </c>
      <c r="N483" s="38">
        <v>200</v>
      </c>
      <c r="O483" s="46">
        <f t="shared" si="105"/>
        <v>0</v>
      </c>
      <c r="P483" s="41" t="s">
        <v>11</v>
      </c>
      <c r="Q483" s="39">
        <v>1</v>
      </c>
      <c r="R483" s="39">
        <v>1</v>
      </c>
      <c r="S483" s="42"/>
      <c r="T483" s="42">
        <f t="shared" si="106"/>
        <v>0</v>
      </c>
      <c r="U483" s="151"/>
      <c r="V483" s="152"/>
      <c r="W483" s="152"/>
      <c r="X483" s="153"/>
    </row>
    <row r="484" spans="1:24" ht="30" customHeight="1">
      <c r="A484" s="215" t="str">
        <f>A480</f>
        <v>细胞培养瓶</v>
      </c>
      <c r="B484" s="164"/>
      <c r="C484" s="15" t="s">
        <v>766</v>
      </c>
      <c r="D484" s="11">
        <v>9101</v>
      </c>
      <c r="E484" s="12" t="s">
        <v>767</v>
      </c>
      <c r="F484" s="13" t="s">
        <v>768</v>
      </c>
      <c r="G484" s="14">
        <v>75</v>
      </c>
      <c r="H484" s="50" t="s">
        <v>1697</v>
      </c>
      <c r="I484" s="13" t="s">
        <v>756</v>
      </c>
      <c r="J484" s="32" t="s">
        <v>1020</v>
      </c>
      <c r="K484" s="32">
        <v>5</v>
      </c>
      <c r="L484" s="45">
        <f t="shared" si="104"/>
        <v>0</v>
      </c>
      <c r="M484" s="38" t="s">
        <v>10</v>
      </c>
      <c r="N484" s="38">
        <v>100</v>
      </c>
      <c r="O484" s="46">
        <f t="shared" si="105"/>
        <v>0</v>
      </c>
      <c r="P484" s="41" t="s">
        <v>11</v>
      </c>
      <c r="Q484" s="39">
        <v>1</v>
      </c>
      <c r="R484" s="39">
        <v>1</v>
      </c>
      <c r="S484" s="42"/>
      <c r="T484" s="42">
        <f t="shared" si="106"/>
        <v>0</v>
      </c>
      <c r="U484" s="151"/>
      <c r="V484" s="152"/>
      <c r="W484" s="152"/>
      <c r="X484" s="153"/>
    </row>
    <row r="485" spans="1:24" ht="30" customHeight="1">
      <c r="A485" s="215"/>
      <c r="B485" s="164"/>
      <c r="C485" s="15" t="s">
        <v>769</v>
      </c>
      <c r="D485" s="11">
        <v>9100</v>
      </c>
      <c r="E485" s="12" t="s">
        <v>770</v>
      </c>
      <c r="F485" s="13" t="s">
        <v>768</v>
      </c>
      <c r="G485" s="14">
        <v>75</v>
      </c>
      <c r="H485" s="50" t="s">
        <v>1698</v>
      </c>
      <c r="I485" s="13" t="s">
        <v>759</v>
      </c>
      <c r="J485" s="32" t="s">
        <v>1020</v>
      </c>
      <c r="K485" s="32">
        <v>5</v>
      </c>
      <c r="L485" s="45">
        <f t="shared" si="104"/>
        <v>0</v>
      </c>
      <c r="M485" s="38" t="s">
        <v>10</v>
      </c>
      <c r="N485" s="38">
        <v>100</v>
      </c>
      <c r="O485" s="46">
        <f t="shared" si="105"/>
        <v>0</v>
      </c>
      <c r="P485" s="41" t="s">
        <v>11</v>
      </c>
      <c r="Q485" s="39">
        <v>1</v>
      </c>
      <c r="R485" s="39">
        <v>1</v>
      </c>
      <c r="S485" s="42"/>
      <c r="T485" s="42">
        <f t="shared" si="106"/>
        <v>0</v>
      </c>
      <c r="U485" s="151"/>
      <c r="V485" s="152"/>
      <c r="W485" s="152"/>
      <c r="X485" s="153"/>
    </row>
    <row r="486" spans="1:24" ht="30" customHeight="1">
      <c r="A486" s="215"/>
      <c r="B486" s="164"/>
      <c r="C486" s="15" t="s">
        <v>771</v>
      </c>
      <c r="D486" s="11">
        <v>9111</v>
      </c>
      <c r="E486" s="12" t="s">
        <v>772</v>
      </c>
      <c r="F486" s="13" t="s">
        <v>768</v>
      </c>
      <c r="G486" s="14">
        <v>75</v>
      </c>
      <c r="H486" s="50" t="s">
        <v>1699</v>
      </c>
      <c r="I486" s="13" t="s">
        <v>762</v>
      </c>
      <c r="J486" s="32" t="s">
        <v>1020</v>
      </c>
      <c r="K486" s="32">
        <v>5</v>
      </c>
      <c r="L486" s="45">
        <f t="shared" si="104"/>
        <v>0</v>
      </c>
      <c r="M486" s="38" t="s">
        <v>10</v>
      </c>
      <c r="N486" s="38">
        <v>100</v>
      </c>
      <c r="O486" s="46">
        <f t="shared" si="105"/>
        <v>0</v>
      </c>
      <c r="P486" s="41" t="s">
        <v>11</v>
      </c>
      <c r="Q486" s="39">
        <v>1</v>
      </c>
      <c r="R486" s="39">
        <v>1</v>
      </c>
      <c r="S486" s="42"/>
      <c r="T486" s="42">
        <f t="shared" si="106"/>
        <v>0</v>
      </c>
      <c r="U486" s="151"/>
      <c r="V486" s="152"/>
      <c r="W486" s="152"/>
      <c r="X486" s="153"/>
    </row>
    <row r="487" spans="1:24" ht="30" customHeight="1">
      <c r="A487" s="215"/>
      <c r="B487" s="164"/>
      <c r="C487" s="15" t="s">
        <v>773</v>
      </c>
      <c r="D487" s="11">
        <v>9110</v>
      </c>
      <c r="E487" s="12" t="s">
        <v>774</v>
      </c>
      <c r="F487" s="13" t="s">
        <v>768</v>
      </c>
      <c r="G487" s="14">
        <v>75</v>
      </c>
      <c r="H487" s="50" t="s">
        <v>1700</v>
      </c>
      <c r="I487" s="13" t="s">
        <v>765</v>
      </c>
      <c r="J487" s="32" t="s">
        <v>1020</v>
      </c>
      <c r="K487" s="32">
        <v>5</v>
      </c>
      <c r="L487" s="45">
        <f t="shared" si="104"/>
        <v>0</v>
      </c>
      <c r="M487" s="38" t="s">
        <v>10</v>
      </c>
      <c r="N487" s="38">
        <v>100</v>
      </c>
      <c r="O487" s="46">
        <f t="shared" si="105"/>
        <v>0</v>
      </c>
      <c r="P487" s="41" t="s">
        <v>11</v>
      </c>
      <c r="Q487" s="39">
        <v>1</v>
      </c>
      <c r="R487" s="39">
        <v>1</v>
      </c>
      <c r="S487" s="42"/>
      <c r="T487" s="42">
        <f t="shared" si="106"/>
        <v>0</v>
      </c>
      <c r="U487" s="151"/>
      <c r="V487" s="152"/>
      <c r="W487" s="152"/>
      <c r="X487" s="153"/>
    </row>
    <row r="488" spans="1:24" ht="30" customHeight="1">
      <c r="A488" s="215" t="str">
        <f>A484</f>
        <v>细胞培养瓶</v>
      </c>
      <c r="B488" s="164"/>
      <c r="C488" s="15" t="s">
        <v>775</v>
      </c>
      <c r="D488" s="11">
        <v>9201</v>
      </c>
      <c r="E488" s="12" t="s">
        <v>776</v>
      </c>
      <c r="F488" s="13" t="s">
        <v>777</v>
      </c>
      <c r="G488" s="14">
        <v>175</v>
      </c>
      <c r="H488" s="50" t="s">
        <v>1701</v>
      </c>
      <c r="I488" s="13" t="s">
        <v>756</v>
      </c>
      <c r="J488" s="32" t="s">
        <v>1020</v>
      </c>
      <c r="K488" s="32">
        <v>5</v>
      </c>
      <c r="L488" s="45">
        <f t="shared" si="104"/>
        <v>0</v>
      </c>
      <c r="M488" s="38" t="s">
        <v>10</v>
      </c>
      <c r="N488" s="38">
        <v>50</v>
      </c>
      <c r="O488" s="46">
        <f t="shared" si="105"/>
        <v>0</v>
      </c>
      <c r="P488" s="41" t="s">
        <v>11</v>
      </c>
      <c r="Q488" s="39">
        <v>1</v>
      </c>
      <c r="R488" s="39">
        <v>1</v>
      </c>
      <c r="S488" s="42"/>
      <c r="T488" s="42">
        <f t="shared" si="106"/>
        <v>0</v>
      </c>
      <c r="U488" s="151"/>
      <c r="V488" s="152"/>
      <c r="W488" s="152"/>
      <c r="X488" s="153"/>
    </row>
    <row r="489" spans="1:24" ht="30" customHeight="1">
      <c r="A489" s="215"/>
      <c r="B489" s="164"/>
      <c r="C489" s="15" t="s">
        <v>778</v>
      </c>
      <c r="D489" s="11">
        <v>9200</v>
      </c>
      <c r="E489" s="12" t="s">
        <v>779</v>
      </c>
      <c r="F489" s="13" t="s">
        <v>777</v>
      </c>
      <c r="G489" s="14">
        <v>175</v>
      </c>
      <c r="H489" s="50" t="s">
        <v>1702</v>
      </c>
      <c r="I489" s="13" t="s">
        <v>759</v>
      </c>
      <c r="J489" s="32" t="s">
        <v>1020</v>
      </c>
      <c r="K489" s="32">
        <v>5</v>
      </c>
      <c r="L489" s="45">
        <f t="shared" si="104"/>
        <v>0</v>
      </c>
      <c r="M489" s="38" t="s">
        <v>10</v>
      </c>
      <c r="N489" s="38">
        <v>50</v>
      </c>
      <c r="O489" s="46">
        <f t="shared" si="105"/>
        <v>0</v>
      </c>
      <c r="P489" s="41" t="s">
        <v>11</v>
      </c>
      <c r="Q489" s="39">
        <v>1</v>
      </c>
      <c r="R489" s="39">
        <v>1</v>
      </c>
      <c r="S489" s="42"/>
      <c r="T489" s="42">
        <f t="shared" si="106"/>
        <v>0</v>
      </c>
      <c r="U489" s="151"/>
      <c r="V489" s="152"/>
      <c r="W489" s="152"/>
      <c r="X489" s="153"/>
    </row>
    <row r="490" spans="1:24" ht="30" customHeight="1">
      <c r="A490" s="215"/>
      <c r="B490" s="164"/>
      <c r="C490" s="15" t="s">
        <v>780</v>
      </c>
      <c r="D490" s="11">
        <v>9211</v>
      </c>
      <c r="E490" s="12" t="s">
        <v>781</v>
      </c>
      <c r="F490" s="13" t="s">
        <v>777</v>
      </c>
      <c r="G490" s="14">
        <v>175</v>
      </c>
      <c r="H490" s="50" t="s">
        <v>1703</v>
      </c>
      <c r="I490" s="13" t="s">
        <v>762</v>
      </c>
      <c r="J490" s="32" t="s">
        <v>1020</v>
      </c>
      <c r="K490" s="32">
        <v>5</v>
      </c>
      <c r="L490" s="45">
        <f t="shared" si="104"/>
        <v>0</v>
      </c>
      <c r="M490" s="38" t="s">
        <v>10</v>
      </c>
      <c r="N490" s="38">
        <v>50</v>
      </c>
      <c r="O490" s="46">
        <f t="shared" si="105"/>
        <v>0</v>
      </c>
      <c r="P490" s="41" t="s">
        <v>11</v>
      </c>
      <c r="Q490" s="39">
        <v>1</v>
      </c>
      <c r="R490" s="39">
        <v>1</v>
      </c>
      <c r="S490" s="42"/>
      <c r="T490" s="42">
        <f t="shared" si="106"/>
        <v>0</v>
      </c>
      <c r="U490" s="151"/>
      <c r="V490" s="152"/>
      <c r="W490" s="152"/>
      <c r="X490" s="153"/>
    </row>
    <row r="491" spans="1:24" ht="30" customHeight="1">
      <c r="A491" s="215"/>
      <c r="B491" s="164"/>
      <c r="C491" s="15" t="s">
        <v>782</v>
      </c>
      <c r="D491" s="11">
        <v>9210</v>
      </c>
      <c r="E491" s="12" t="s">
        <v>783</v>
      </c>
      <c r="F491" s="13" t="s">
        <v>777</v>
      </c>
      <c r="G491" s="14">
        <v>175</v>
      </c>
      <c r="H491" s="50" t="s">
        <v>1704</v>
      </c>
      <c r="I491" s="13" t="s">
        <v>765</v>
      </c>
      <c r="J491" s="32" t="s">
        <v>1020</v>
      </c>
      <c r="K491" s="32">
        <v>5</v>
      </c>
      <c r="L491" s="45">
        <f t="shared" si="104"/>
        <v>0</v>
      </c>
      <c r="M491" s="38" t="s">
        <v>10</v>
      </c>
      <c r="N491" s="38">
        <v>50</v>
      </c>
      <c r="O491" s="46">
        <f t="shared" si="105"/>
        <v>0</v>
      </c>
      <c r="P491" s="41" t="s">
        <v>11</v>
      </c>
      <c r="Q491" s="39">
        <v>1</v>
      </c>
      <c r="R491" s="39">
        <v>1</v>
      </c>
      <c r="S491" s="42"/>
      <c r="T491" s="42">
        <f t="shared" si="106"/>
        <v>0</v>
      </c>
      <c r="U491" s="151"/>
      <c r="V491" s="152"/>
      <c r="W491" s="152"/>
      <c r="X491" s="153"/>
    </row>
    <row r="492" spans="1:24" ht="30" customHeight="1">
      <c r="A492" s="215" t="str">
        <f>A488</f>
        <v>细胞培养瓶</v>
      </c>
      <c r="B492" s="164"/>
      <c r="C492" s="15" t="s">
        <v>784</v>
      </c>
      <c r="D492" s="11">
        <v>9301</v>
      </c>
      <c r="E492" s="12" t="s">
        <v>785</v>
      </c>
      <c r="F492" s="13" t="s">
        <v>786</v>
      </c>
      <c r="G492" s="14">
        <v>225</v>
      </c>
      <c r="H492" s="50" t="s">
        <v>1705</v>
      </c>
      <c r="I492" s="13" t="s">
        <v>756</v>
      </c>
      <c r="J492" s="32" t="s">
        <v>1020</v>
      </c>
      <c r="K492" s="32">
        <v>5</v>
      </c>
      <c r="L492" s="45">
        <f t="shared" si="104"/>
        <v>0</v>
      </c>
      <c r="M492" s="38" t="s">
        <v>10</v>
      </c>
      <c r="N492" s="38">
        <v>25</v>
      </c>
      <c r="O492" s="46">
        <f t="shared" si="105"/>
        <v>0</v>
      </c>
      <c r="P492" s="41" t="s">
        <v>11</v>
      </c>
      <c r="Q492" s="39">
        <v>1</v>
      </c>
      <c r="R492" s="39">
        <v>1</v>
      </c>
      <c r="S492" s="42"/>
      <c r="T492" s="42">
        <f t="shared" si="106"/>
        <v>0</v>
      </c>
      <c r="U492" s="151"/>
      <c r="V492" s="152"/>
      <c r="W492" s="152"/>
      <c r="X492" s="153"/>
    </row>
    <row r="493" spans="1:24" ht="30" customHeight="1">
      <c r="A493" s="215"/>
      <c r="B493" s="164"/>
      <c r="C493" s="15" t="s">
        <v>787</v>
      </c>
      <c r="D493" s="11">
        <v>9300</v>
      </c>
      <c r="E493" s="12" t="s">
        <v>788</v>
      </c>
      <c r="F493" s="13" t="s">
        <v>786</v>
      </c>
      <c r="G493" s="14">
        <v>225</v>
      </c>
      <c r="H493" s="50" t="s">
        <v>1706</v>
      </c>
      <c r="I493" s="13" t="s">
        <v>759</v>
      </c>
      <c r="J493" s="32" t="s">
        <v>1020</v>
      </c>
      <c r="K493" s="32">
        <v>5</v>
      </c>
      <c r="L493" s="45">
        <f t="shared" si="104"/>
        <v>0</v>
      </c>
      <c r="M493" s="38" t="s">
        <v>10</v>
      </c>
      <c r="N493" s="38">
        <v>25</v>
      </c>
      <c r="O493" s="46">
        <f t="shared" si="105"/>
        <v>0</v>
      </c>
      <c r="P493" s="41" t="s">
        <v>11</v>
      </c>
      <c r="Q493" s="39">
        <v>1</v>
      </c>
      <c r="R493" s="39">
        <v>1</v>
      </c>
      <c r="S493" s="42"/>
      <c r="T493" s="42">
        <f t="shared" si="106"/>
        <v>0</v>
      </c>
      <c r="U493" s="151"/>
      <c r="V493" s="152"/>
      <c r="W493" s="152"/>
      <c r="X493" s="153"/>
    </row>
    <row r="494" spans="1:24" ht="30" customHeight="1">
      <c r="A494" s="215" t="e">
        <f>#REF!</f>
        <v>#REF!</v>
      </c>
      <c r="B494" s="164"/>
      <c r="C494" s="15" t="s">
        <v>789</v>
      </c>
      <c r="D494" s="11">
        <v>9311</v>
      </c>
      <c r="E494" s="12" t="s">
        <v>790</v>
      </c>
      <c r="F494" s="13" t="s">
        <v>786</v>
      </c>
      <c r="G494" s="14">
        <v>225</v>
      </c>
      <c r="H494" s="50" t="s">
        <v>1707</v>
      </c>
      <c r="I494" s="13" t="s">
        <v>762</v>
      </c>
      <c r="J494" s="32" t="s">
        <v>1020</v>
      </c>
      <c r="K494" s="32">
        <v>5</v>
      </c>
      <c r="L494" s="45">
        <f t="shared" si="104"/>
        <v>0</v>
      </c>
      <c r="M494" s="38" t="s">
        <v>10</v>
      </c>
      <c r="N494" s="38">
        <v>25</v>
      </c>
      <c r="O494" s="46">
        <f t="shared" si="105"/>
        <v>0</v>
      </c>
      <c r="P494" s="41" t="s">
        <v>11</v>
      </c>
      <c r="Q494" s="39">
        <v>1</v>
      </c>
      <c r="R494" s="39">
        <v>1</v>
      </c>
      <c r="S494" s="42"/>
      <c r="T494" s="42">
        <f t="shared" si="106"/>
        <v>0</v>
      </c>
      <c r="U494" s="151"/>
      <c r="V494" s="152"/>
      <c r="W494" s="152"/>
      <c r="X494" s="153"/>
    </row>
    <row r="495" spans="1:24" ht="30" customHeight="1">
      <c r="A495" s="215" t="e">
        <f>#REF!</f>
        <v>#REF!</v>
      </c>
      <c r="B495" s="165"/>
      <c r="C495" s="15" t="s">
        <v>791</v>
      </c>
      <c r="D495" s="11">
        <v>9310</v>
      </c>
      <c r="E495" s="12" t="s">
        <v>792</v>
      </c>
      <c r="F495" s="13" t="s">
        <v>786</v>
      </c>
      <c r="G495" s="14">
        <v>225</v>
      </c>
      <c r="H495" s="50" t="s">
        <v>1708</v>
      </c>
      <c r="I495" s="13" t="s">
        <v>765</v>
      </c>
      <c r="J495" s="32" t="s">
        <v>1020</v>
      </c>
      <c r="K495" s="32">
        <v>5</v>
      </c>
      <c r="L495" s="45">
        <f t="shared" si="104"/>
        <v>0</v>
      </c>
      <c r="M495" s="38" t="s">
        <v>10</v>
      </c>
      <c r="N495" s="38">
        <v>25</v>
      </c>
      <c r="O495" s="46">
        <f t="shared" si="105"/>
        <v>0</v>
      </c>
      <c r="P495" s="41" t="s">
        <v>11</v>
      </c>
      <c r="Q495" s="39">
        <v>1</v>
      </c>
      <c r="R495" s="39">
        <v>1</v>
      </c>
      <c r="S495" s="42"/>
      <c r="T495" s="42">
        <f t="shared" si="106"/>
        <v>0</v>
      </c>
      <c r="U495" s="151"/>
      <c r="V495" s="152"/>
      <c r="W495" s="152"/>
      <c r="X495" s="153"/>
    </row>
    <row r="496" spans="1:24" ht="30" customHeight="1">
      <c r="A496" s="59" t="s">
        <v>1132</v>
      </c>
      <c r="B496" s="59" t="s">
        <v>1167</v>
      </c>
      <c r="C496" s="15" t="s">
        <v>1124</v>
      </c>
      <c r="D496" s="11">
        <v>9500</v>
      </c>
      <c r="E496" s="12" t="s">
        <v>1125</v>
      </c>
      <c r="F496" s="13" t="s">
        <v>1127</v>
      </c>
      <c r="G496" s="14">
        <v>1800</v>
      </c>
      <c r="H496" s="50" t="s">
        <v>1709</v>
      </c>
      <c r="I496" s="13" t="s">
        <v>1131</v>
      </c>
      <c r="J496" s="31" t="s">
        <v>1126</v>
      </c>
      <c r="K496" s="31">
        <v>50</v>
      </c>
      <c r="L496" s="45">
        <f t="shared" si="104"/>
        <v>0</v>
      </c>
      <c r="M496" s="38" t="s">
        <v>1129</v>
      </c>
      <c r="N496" s="38">
        <v>1750</v>
      </c>
      <c r="O496" s="46">
        <f t="shared" si="105"/>
        <v>0</v>
      </c>
      <c r="P496" s="41" t="s">
        <v>1128</v>
      </c>
      <c r="Q496" s="39">
        <v>1</v>
      </c>
      <c r="R496" s="39">
        <v>1</v>
      </c>
      <c r="S496" s="42"/>
      <c r="T496" s="42">
        <f t="shared" si="106"/>
        <v>0</v>
      </c>
      <c r="U496" s="154" t="s">
        <v>1130</v>
      </c>
      <c r="V496" s="155"/>
      <c r="W496" s="155"/>
      <c r="X496" s="156"/>
    </row>
    <row r="497" spans="1:26" ht="30" customHeight="1">
      <c r="A497" s="214" t="s">
        <v>880</v>
      </c>
      <c r="B497" s="129" t="s">
        <v>1165</v>
      </c>
      <c r="C497" s="15" t="s">
        <v>881</v>
      </c>
      <c r="D497" s="11">
        <v>10001</v>
      </c>
      <c r="E497" s="12" t="s">
        <v>884</v>
      </c>
      <c r="F497" s="13" t="s">
        <v>889</v>
      </c>
      <c r="G497" s="14" t="s">
        <v>476</v>
      </c>
      <c r="H497" s="50" t="s">
        <v>1710</v>
      </c>
      <c r="I497" s="22" t="s">
        <v>890</v>
      </c>
      <c r="J497" s="31" t="s">
        <v>1015</v>
      </c>
      <c r="K497" s="31">
        <v>1000</v>
      </c>
      <c r="L497" s="45">
        <f t="shared" si="104"/>
        <v>0</v>
      </c>
      <c r="M497" s="38" t="s">
        <v>10</v>
      </c>
      <c r="N497" s="38">
        <v>5000</v>
      </c>
      <c r="O497" s="46">
        <f t="shared" si="105"/>
        <v>0</v>
      </c>
      <c r="P497" s="41" t="s">
        <v>11</v>
      </c>
      <c r="Q497" s="39">
        <v>1</v>
      </c>
      <c r="R497" s="39">
        <v>1</v>
      </c>
      <c r="S497" s="42"/>
      <c r="T497" s="42">
        <f t="shared" si="106"/>
        <v>0</v>
      </c>
      <c r="U497" s="210" t="s">
        <v>1081</v>
      </c>
      <c r="V497" s="211"/>
      <c r="W497" s="211"/>
      <c r="X497" s="212"/>
    </row>
    <row r="498" spans="1:26" ht="30" customHeight="1">
      <c r="A498" s="214"/>
      <c r="B498" s="130"/>
      <c r="C498" s="15" t="s">
        <v>882</v>
      </c>
      <c r="D498" s="11">
        <v>10002</v>
      </c>
      <c r="E498" s="12" t="s">
        <v>886</v>
      </c>
      <c r="F498" s="13" t="s">
        <v>889</v>
      </c>
      <c r="G498" s="14" t="s">
        <v>476</v>
      </c>
      <c r="H498" s="50" t="s">
        <v>1711</v>
      </c>
      <c r="I498" s="22" t="s">
        <v>891</v>
      </c>
      <c r="J498" s="31" t="s">
        <v>1015</v>
      </c>
      <c r="K498" s="31">
        <v>1000</v>
      </c>
      <c r="L498" s="45">
        <f t="shared" si="104"/>
        <v>0</v>
      </c>
      <c r="M498" s="38" t="s">
        <v>10</v>
      </c>
      <c r="N498" s="38">
        <v>5000</v>
      </c>
      <c r="O498" s="46">
        <f t="shared" si="105"/>
        <v>0</v>
      </c>
      <c r="P498" s="41" t="s">
        <v>11</v>
      </c>
      <c r="Q498" s="39">
        <v>1</v>
      </c>
      <c r="R498" s="39">
        <v>1</v>
      </c>
      <c r="S498" s="42"/>
      <c r="T498" s="42">
        <f t="shared" si="106"/>
        <v>0</v>
      </c>
      <c r="U498" s="210"/>
      <c r="V498" s="211"/>
      <c r="W498" s="211"/>
      <c r="X498" s="212"/>
    </row>
    <row r="499" spans="1:26" ht="30" customHeight="1">
      <c r="A499" s="214"/>
      <c r="B499" s="130"/>
      <c r="C499" s="15" t="s">
        <v>883</v>
      </c>
      <c r="D499" s="11">
        <v>10003</v>
      </c>
      <c r="E499" s="12" t="s">
        <v>888</v>
      </c>
      <c r="F499" s="13" t="s">
        <v>517</v>
      </c>
      <c r="G499" s="14" t="s">
        <v>476</v>
      </c>
      <c r="H499" s="50" t="s">
        <v>1712</v>
      </c>
      <c r="I499" s="22" t="s">
        <v>892</v>
      </c>
      <c r="J499" s="32" t="s">
        <v>1020</v>
      </c>
      <c r="K499" s="32">
        <v>500</v>
      </c>
      <c r="L499" s="45">
        <f t="shared" si="104"/>
        <v>0</v>
      </c>
      <c r="M499" s="38" t="s">
        <v>10</v>
      </c>
      <c r="N499" s="38">
        <v>5000</v>
      </c>
      <c r="O499" s="46">
        <f t="shared" si="105"/>
        <v>0</v>
      </c>
      <c r="P499" s="41" t="s">
        <v>11</v>
      </c>
      <c r="Q499" s="39">
        <v>1</v>
      </c>
      <c r="R499" s="39">
        <v>1</v>
      </c>
      <c r="S499" s="42"/>
      <c r="T499" s="42">
        <f t="shared" si="106"/>
        <v>0</v>
      </c>
      <c r="U499" s="210"/>
      <c r="V499" s="211"/>
      <c r="W499" s="211"/>
      <c r="X499" s="212"/>
    </row>
    <row r="500" spans="1:26" ht="30" customHeight="1">
      <c r="A500" s="214"/>
      <c r="B500" s="131"/>
      <c r="C500" s="15" t="s">
        <v>887</v>
      </c>
      <c r="D500" s="11">
        <v>10004</v>
      </c>
      <c r="E500" s="12" t="s">
        <v>885</v>
      </c>
      <c r="F500" s="13" t="s">
        <v>517</v>
      </c>
      <c r="G500" s="14" t="s">
        <v>476</v>
      </c>
      <c r="H500" s="50" t="s">
        <v>1713</v>
      </c>
      <c r="I500" s="22" t="s">
        <v>893</v>
      </c>
      <c r="J500" s="32" t="s">
        <v>1020</v>
      </c>
      <c r="K500" s="32">
        <v>500</v>
      </c>
      <c r="L500" s="45">
        <f t="shared" si="104"/>
        <v>0</v>
      </c>
      <c r="M500" s="38" t="s">
        <v>10</v>
      </c>
      <c r="N500" s="38">
        <v>5000</v>
      </c>
      <c r="O500" s="46">
        <f t="shared" si="105"/>
        <v>0</v>
      </c>
      <c r="P500" s="41" t="s">
        <v>11</v>
      </c>
      <c r="Q500" s="39">
        <v>1</v>
      </c>
      <c r="R500" s="39">
        <v>1</v>
      </c>
      <c r="S500" s="42"/>
      <c r="T500" s="42">
        <f t="shared" si="106"/>
        <v>0</v>
      </c>
      <c r="U500" s="210"/>
      <c r="V500" s="211"/>
      <c r="W500" s="211"/>
      <c r="X500" s="212"/>
    </row>
    <row r="501" spans="1:26" ht="30" customHeight="1">
      <c r="A501" s="140" t="s">
        <v>1896</v>
      </c>
      <c r="B501" s="132" t="s">
        <v>1166</v>
      </c>
      <c r="C501" s="15" t="s">
        <v>935</v>
      </c>
      <c r="D501" s="11">
        <v>960020</v>
      </c>
      <c r="E501" s="12" t="s">
        <v>1899</v>
      </c>
      <c r="F501" s="13" t="s">
        <v>931</v>
      </c>
      <c r="G501" s="14">
        <v>20</v>
      </c>
      <c r="H501" s="50" t="s">
        <v>1714</v>
      </c>
      <c r="I501" s="22" t="s">
        <v>932</v>
      </c>
      <c r="J501" s="32" t="s">
        <v>934</v>
      </c>
      <c r="K501" s="32">
        <v>1</v>
      </c>
      <c r="L501" s="45">
        <f t="shared" si="104"/>
        <v>0</v>
      </c>
      <c r="M501" s="38" t="s">
        <v>933</v>
      </c>
      <c r="N501" s="38">
        <v>1</v>
      </c>
      <c r="O501" s="46">
        <f t="shared" si="105"/>
        <v>0</v>
      </c>
      <c r="P501" s="41" t="s">
        <v>934</v>
      </c>
      <c r="Q501" s="39">
        <v>1</v>
      </c>
      <c r="R501" s="39">
        <v>1</v>
      </c>
      <c r="S501" s="42"/>
      <c r="T501" s="42">
        <f t="shared" si="106"/>
        <v>0</v>
      </c>
      <c r="U501" s="111" t="s">
        <v>1082</v>
      </c>
      <c r="V501" s="112"/>
      <c r="W501" s="112"/>
      <c r="X501" s="113"/>
    </row>
    <row r="502" spans="1:26" ht="30" customHeight="1">
      <c r="A502" s="140"/>
      <c r="B502" s="133"/>
      <c r="C502" s="15" t="s">
        <v>935</v>
      </c>
      <c r="D502" s="11">
        <v>960200</v>
      </c>
      <c r="E502" s="12" t="s">
        <v>1900</v>
      </c>
      <c r="F502" s="13" t="s">
        <v>931</v>
      </c>
      <c r="G502" s="14">
        <v>200</v>
      </c>
      <c r="H502" s="50" t="s">
        <v>1859</v>
      </c>
      <c r="I502" s="22" t="s">
        <v>932</v>
      </c>
      <c r="J502" s="32" t="s">
        <v>934</v>
      </c>
      <c r="K502" s="32">
        <v>1</v>
      </c>
      <c r="L502" s="45">
        <f t="shared" si="104"/>
        <v>0</v>
      </c>
      <c r="M502" s="38" t="s">
        <v>933</v>
      </c>
      <c r="N502" s="38">
        <v>1</v>
      </c>
      <c r="O502" s="46">
        <f t="shared" si="105"/>
        <v>0</v>
      </c>
      <c r="P502" s="41" t="s">
        <v>934</v>
      </c>
      <c r="Q502" s="39">
        <v>1</v>
      </c>
      <c r="R502" s="39">
        <v>1</v>
      </c>
      <c r="S502" s="42"/>
      <c r="T502" s="42">
        <f t="shared" si="106"/>
        <v>0</v>
      </c>
      <c r="U502" s="102"/>
      <c r="V502" s="103"/>
      <c r="W502" s="103"/>
      <c r="X502" s="104"/>
    </row>
    <row r="503" spans="1:26" ht="30" customHeight="1">
      <c r="A503" s="140"/>
      <c r="B503" s="134"/>
      <c r="C503" s="15" t="s">
        <v>935</v>
      </c>
      <c r="D503" s="11">
        <v>961000</v>
      </c>
      <c r="E503" s="12" t="s">
        <v>1898</v>
      </c>
      <c r="F503" s="13" t="s">
        <v>931</v>
      </c>
      <c r="G503" s="14">
        <v>1000</v>
      </c>
      <c r="H503" s="50" t="s">
        <v>1714</v>
      </c>
      <c r="I503" s="22" t="s">
        <v>932</v>
      </c>
      <c r="J503" s="32" t="s">
        <v>934</v>
      </c>
      <c r="K503" s="32">
        <v>1</v>
      </c>
      <c r="L503" s="45">
        <f t="shared" si="104"/>
        <v>0</v>
      </c>
      <c r="M503" s="38" t="s">
        <v>933</v>
      </c>
      <c r="N503" s="38">
        <v>1</v>
      </c>
      <c r="O503" s="46">
        <f t="shared" si="105"/>
        <v>0</v>
      </c>
      <c r="P503" s="41" t="s">
        <v>934</v>
      </c>
      <c r="Q503" s="39">
        <v>1</v>
      </c>
      <c r="R503" s="39">
        <v>1</v>
      </c>
      <c r="S503" s="42"/>
      <c r="T503" s="42">
        <f t="shared" si="106"/>
        <v>0</v>
      </c>
      <c r="U503" s="114"/>
      <c r="V503" s="115"/>
      <c r="W503" s="115"/>
      <c r="X503" s="116"/>
    </row>
    <row r="504" spans="1:26" ht="30" customHeight="1">
      <c r="A504" s="140" t="s">
        <v>1896</v>
      </c>
      <c r="B504" s="141" t="s">
        <v>1895</v>
      </c>
      <c r="C504" s="15" t="s">
        <v>1897</v>
      </c>
      <c r="D504" s="11">
        <v>960031</v>
      </c>
      <c r="E504" s="12" t="s">
        <v>1904</v>
      </c>
      <c r="F504" s="13" t="s">
        <v>931</v>
      </c>
      <c r="G504" s="14">
        <v>30</v>
      </c>
      <c r="H504" s="50" t="s">
        <v>1714</v>
      </c>
      <c r="I504" s="22" t="s">
        <v>932</v>
      </c>
      <c r="J504" s="32" t="s">
        <v>934</v>
      </c>
      <c r="K504" s="32">
        <v>1</v>
      </c>
      <c r="L504" s="45">
        <f t="shared" ref="L504:L506" si="107">S504/Q504*K504/N504*R504</f>
        <v>0</v>
      </c>
      <c r="M504" s="38" t="s">
        <v>933</v>
      </c>
      <c r="N504" s="38">
        <v>1</v>
      </c>
      <c r="O504" s="46">
        <f t="shared" ref="O504:O506" si="108">S504/N504/Q504*R504</f>
        <v>0</v>
      </c>
      <c r="P504" s="41" t="s">
        <v>934</v>
      </c>
      <c r="Q504" s="39">
        <v>1</v>
      </c>
      <c r="R504" s="39">
        <v>1</v>
      </c>
      <c r="S504" s="42"/>
      <c r="T504" s="42">
        <f t="shared" ref="T504:T506" si="109">S504*R504*Q504</f>
        <v>0</v>
      </c>
      <c r="U504" s="111" t="s">
        <v>1082</v>
      </c>
      <c r="V504" s="112"/>
      <c r="W504" s="112"/>
      <c r="X504" s="113"/>
    </row>
    <row r="505" spans="1:26" ht="30" customHeight="1">
      <c r="A505" s="140"/>
      <c r="B505" s="142"/>
      <c r="C505" s="15" t="s">
        <v>1897</v>
      </c>
      <c r="D505" s="11">
        <v>960071</v>
      </c>
      <c r="E505" s="12" t="s">
        <v>1905</v>
      </c>
      <c r="F505" s="13" t="s">
        <v>931</v>
      </c>
      <c r="G505" s="14">
        <v>70</v>
      </c>
      <c r="H505" s="50" t="s">
        <v>1859</v>
      </c>
      <c r="I505" s="22" t="s">
        <v>932</v>
      </c>
      <c r="J505" s="32" t="s">
        <v>934</v>
      </c>
      <c r="K505" s="32">
        <v>1</v>
      </c>
      <c r="L505" s="45">
        <f t="shared" si="107"/>
        <v>0</v>
      </c>
      <c r="M505" s="38" t="s">
        <v>933</v>
      </c>
      <c r="N505" s="38">
        <v>1</v>
      </c>
      <c r="O505" s="46">
        <f t="shared" si="108"/>
        <v>0</v>
      </c>
      <c r="P505" s="41" t="s">
        <v>934</v>
      </c>
      <c r="Q505" s="39">
        <v>1</v>
      </c>
      <c r="R505" s="39">
        <v>1</v>
      </c>
      <c r="S505" s="42"/>
      <c r="T505" s="42">
        <f t="shared" si="109"/>
        <v>0</v>
      </c>
      <c r="U505" s="102"/>
      <c r="V505" s="103"/>
      <c r="W505" s="103"/>
      <c r="X505" s="104"/>
    </row>
    <row r="506" spans="1:26" ht="30" customHeight="1">
      <c r="A506" s="140"/>
      <c r="B506" s="143"/>
      <c r="C506" s="15" t="s">
        <v>1897</v>
      </c>
      <c r="D506" s="11">
        <v>960251</v>
      </c>
      <c r="E506" s="12" t="s">
        <v>1906</v>
      </c>
      <c r="F506" s="13" t="s">
        <v>931</v>
      </c>
      <c r="G506" s="14">
        <v>250</v>
      </c>
      <c r="H506" s="50" t="s">
        <v>1714</v>
      </c>
      <c r="I506" s="22" t="s">
        <v>932</v>
      </c>
      <c r="J506" s="32" t="s">
        <v>934</v>
      </c>
      <c r="K506" s="32">
        <v>1</v>
      </c>
      <c r="L506" s="45">
        <f t="shared" si="107"/>
        <v>0</v>
      </c>
      <c r="M506" s="38" t="s">
        <v>933</v>
      </c>
      <c r="N506" s="38">
        <v>1</v>
      </c>
      <c r="O506" s="46">
        <f t="shared" si="108"/>
        <v>0</v>
      </c>
      <c r="P506" s="41" t="s">
        <v>934</v>
      </c>
      <c r="Q506" s="39">
        <v>1</v>
      </c>
      <c r="R506" s="39">
        <v>1</v>
      </c>
      <c r="S506" s="42"/>
      <c r="T506" s="42">
        <f t="shared" si="109"/>
        <v>0</v>
      </c>
      <c r="U506" s="114"/>
      <c r="V506" s="115"/>
      <c r="W506" s="115"/>
      <c r="X506" s="116"/>
    </row>
    <row r="507" spans="1:26" ht="30" customHeight="1">
      <c r="A507" s="108" t="s">
        <v>1141</v>
      </c>
      <c r="B507" s="108" t="s">
        <v>1161</v>
      </c>
      <c r="C507" s="15" t="s">
        <v>1308</v>
      </c>
      <c r="D507" s="11">
        <v>861</v>
      </c>
      <c r="E507" s="12" t="s">
        <v>1083</v>
      </c>
      <c r="F507" s="13" t="s">
        <v>1092</v>
      </c>
      <c r="G507" s="14" t="s">
        <v>476</v>
      </c>
      <c r="H507" s="50" t="s">
        <v>1095</v>
      </c>
      <c r="I507" s="22" t="s">
        <v>1096</v>
      </c>
      <c r="J507" s="32" t="s">
        <v>1094</v>
      </c>
      <c r="K507" s="32">
        <v>1</v>
      </c>
      <c r="L507" s="45">
        <f t="shared" si="104"/>
        <v>0</v>
      </c>
      <c r="M507" s="38" t="s">
        <v>1094</v>
      </c>
      <c r="N507" s="38">
        <v>50</v>
      </c>
      <c r="O507" s="46">
        <f t="shared" si="105"/>
        <v>0</v>
      </c>
      <c r="P507" s="41" t="s">
        <v>1093</v>
      </c>
      <c r="Q507" s="39">
        <v>1</v>
      </c>
      <c r="R507" s="39">
        <v>1</v>
      </c>
      <c r="S507" s="42"/>
      <c r="T507" s="42">
        <f t="shared" si="106"/>
        <v>0</v>
      </c>
      <c r="U507" s="111" t="s">
        <v>1150</v>
      </c>
      <c r="V507" s="112"/>
      <c r="W507" s="112"/>
      <c r="X507" s="113"/>
      <c r="Z507" s="54"/>
    </row>
    <row r="508" spans="1:26" ht="30" customHeight="1">
      <c r="A508" s="109"/>
      <c r="B508" s="109"/>
      <c r="C508" s="15" t="s">
        <v>1309</v>
      </c>
      <c r="D508" s="11">
        <v>862</v>
      </c>
      <c r="E508" s="12" t="s">
        <v>1084</v>
      </c>
      <c r="F508" s="13" t="s">
        <v>1092</v>
      </c>
      <c r="G508" s="14" t="s">
        <v>476</v>
      </c>
      <c r="H508" s="50" t="s">
        <v>1095</v>
      </c>
      <c r="I508" s="22" t="s">
        <v>1096</v>
      </c>
      <c r="J508" s="32" t="s">
        <v>1094</v>
      </c>
      <c r="K508" s="32">
        <v>1</v>
      </c>
      <c r="L508" s="45">
        <f t="shared" si="104"/>
        <v>0</v>
      </c>
      <c r="M508" s="38" t="s">
        <v>1094</v>
      </c>
      <c r="N508" s="38">
        <v>50</v>
      </c>
      <c r="O508" s="46">
        <f t="shared" si="105"/>
        <v>0</v>
      </c>
      <c r="P508" s="41" t="s">
        <v>1093</v>
      </c>
      <c r="Q508" s="39">
        <v>1</v>
      </c>
      <c r="R508" s="39">
        <v>1</v>
      </c>
      <c r="S508" s="42"/>
      <c r="T508" s="42">
        <f t="shared" si="106"/>
        <v>0</v>
      </c>
      <c r="U508" s="102"/>
      <c r="V508" s="103"/>
      <c r="W508" s="103"/>
      <c r="X508" s="104"/>
    </row>
    <row r="509" spans="1:26" ht="30" customHeight="1">
      <c r="A509" s="109"/>
      <c r="B509" s="109"/>
      <c r="C509" s="15" t="s">
        <v>1310</v>
      </c>
      <c r="D509" s="11">
        <v>863</v>
      </c>
      <c r="E509" s="12" t="s">
        <v>1085</v>
      </c>
      <c r="F509" s="13" t="s">
        <v>1092</v>
      </c>
      <c r="G509" s="14" t="s">
        <v>476</v>
      </c>
      <c r="H509" s="50" t="s">
        <v>1095</v>
      </c>
      <c r="I509" s="22" t="s">
        <v>1096</v>
      </c>
      <c r="J509" s="32" t="s">
        <v>1094</v>
      </c>
      <c r="K509" s="32">
        <v>1</v>
      </c>
      <c r="L509" s="45">
        <f t="shared" si="104"/>
        <v>0</v>
      </c>
      <c r="M509" s="38" t="s">
        <v>1094</v>
      </c>
      <c r="N509" s="38">
        <v>50</v>
      </c>
      <c r="O509" s="46">
        <f t="shared" si="105"/>
        <v>0</v>
      </c>
      <c r="P509" s="41" t="s">
        <v>1093</v>
      </c>
      <c r="Q509" s="39">
        <v>1</v>
      </c>
      <c r="R509" s="39">
        <v>1</v>
      </c>
      <c r="S509" s="42"/>
      <c r="T509" s="42">
        <f t="shared" si="106"/>
        <v>0</v>
      </c>
      <c r="U509" s="102"/>
      <c r="V509" s="103"/>
      <c r="W509" s="103"/>
      <c r="X509" s="104"/>
    </row>
    <row r="510" spans="1:26" ht="30" customHeight="1">
      <c r="A510" s="109"/>
      <c r="B510" s="109"/>
      <c r="C510" s="15" t="s">
        <v>1311</v>
      </c>
      <c r="D510" s="11">
        <v>871</v>
      </c>
      <c r="E510" s="12" t="s">
        <v>1086</v>
      </c>
      <c r="F510" s="13" t="s">
        <v>1092</v>
      </c>
      <c r="G510" s="14" t="s">
        <v>476</v>
      </c>
      <c r="H510" s="50" t="s">
        <v>1095</v>
      </c>
      <c r="I510" s="22" t="s">
        <v>1096</v>
      </c>
      <c r="J510" s="32" t="s">
        <v>1094</v>
      </c>
      <c r="K510" s="32">
        <v>1</v>
      </c>
      <c r="L510" s="45">
        <f t="shared" si="104"/>
        <v>0</v>
      </c>
      <c r="M510" s="38" t="s">
        <v>1094</v>
      </c>
      <c r="N510" s="38">
        <v>50</v>
      </c>
      <c r="O510" s="46">
        <f t="shared" si="105"/>
        <v>0</v>
      </c>
      <c r="P510" s="41" t="s">
        <v>1093</v>
      </c>
      <c r="Q510" s="39">
        <v>1</v>
      </c>
      <c r="R510" s="39">
        <v>1</v>
      </c>
      <c r="S510" s="42"/>
      <c r="T510" s="42">
        <f t="shared" si="106"/>
        <v>0</v>
      </c>
      <c r="U510" s="102"/>
      <c r="V510" s="103"/>
      <c r="W510" s="103"/>
      <c r="X510" s="104"/>
    </row>
    <row r="511" spans="1:26" ht="30" customHeight="1">
      <c r="A511" s="109"/>
      <c r="B511" s="109"/>
      <c r="C511" s="15" t="s">
        <v>1312</v>
      </c>
      <c r="D511" s="11">
        <v>872</v>
      </c>
      <c r="E511" s="12" t="s">
        <v>1087</v>
      </c>
      <c r="F511" s="13" t="s">
        <v>1092</v>
      </c>
      <c r="G511" s="14" t="s">
        <v>476</v>
      </c>
      <c r="H511" s="50" t="s">
        <v>1095</v>
      </c>
      <c r="I511" s="22" t="s">
        <v>1096</v>
      </c>
      <c r="J511" s="32" t="s">
        <v>1094</v>
      </c>
      <c r="K511" s="32">
        <v>1</v>
      </c>
      <c r="L511" s="45">
        <f t="shared" si="104"/>
        <v>0</v>
      </c>
      <c r="M511" s="38" t="s">
        <v>1094</v>
      </c>
      <c r="N511" s="38">
        <v>50</v>
      </c>
      <c r="O511" s="46">
        <f t="shared" si="105"/>
        <v>0</v>
      </c>
      <c r="P511" s="41" t="s">
        <v>1093</v>
      </c>
      <c r="Q511" s="39">
        <v>1</v>
      </c>
      <c r="R511" s="39">
        <v>1</v>
      </c>
      <c r="S511" s="42"/>
      <c r="T511" s="42">
        <f t="shared" si="106"/>
        <v>0</v>
      </c>
      <c r="U511" s="102"/>
      <c r="V511" s="103"/>
      <c r="W511" s="103"/>
      <c r="X511" s="104"/>
    </row>
    <row r="512" spans="1:26" ht="30">
      <c r="A512" s="109"/>
      <c r="B512" s="109"/>
      <c r="C512" s="15" t="s">
        <v>1313</v>
      </c>
      <c r="D512" s="11">
        <v>873</v>
      </c>
      <c r="E512" s="12" t="s">
        <v>1088</v>
      </c>
      <c r="F512" s="13" t="s">
        <v>1092</v>
      </c>
      <c r="G512" s="14" t="s">
        <v>476</v>
      </c>
      <c r="H512" s="50" t="s">
        <v>1095</v>
      </c>
      <c r="I512" s="22" t="s">
        <v>1096</v>
      </c>
      <c r="J512" s="32" t="s">
        <v>1094</v>
      </c>
      <c r="K512" s="32">
        <v>1</v>
      </c>
      <c r="L512" s="45">
        <f t="shared" si="104"/>
        <v>0</v>
      </c>
      <c r="M512" s="38" t="s">
        <v>1094</v>
      </c>
      <c r="N512" s="38">
        <v>50</v>
      </c>
      <c r="O512" s="46">
        <f t="shared" si="105"/>
        <v>0</v>
      </c>
      <c r="P512" s="41" t="s">
        <v>1093</v>
      </c>
      <c r="Q512" s="39">
        <v>1</v>
      </c>
      <c r="R512" s="39">
        <v>1</v>
      </c>
      <c r="S512" s="42"/>
      <c r="T512" s="42">
        <f t="shared" si="106"/>
        <v>0</v>
      </c>
      <c r="U512" s="102"/>
      <c r="V512" s="103"/>
      <c r="W512" s="103"/>
      <c r="X512" s="104"/>
    </row>
    <row r="513" spans="1:24" ht="30">
      <c r="A513" s="109"/>
      <c r="B513" s="109"/>
      <c r="C513" s="15" t="s">
        <v>1314</v>
      </c>
      <c r="D513" s="11">
        <v>881</v>
      </c>
      <c r="E513" s="12" t="s">
        <v>1089</v>
      </c>
      <c r="F513" s="13" t="s">
        <v>1092</v>
      </c>
      <c r="G513" s="14" t="s">
        <v>476</v>
      </c>
      <c r="H513" s="50" t="s">
        <v>1095</v>
      </c>
      <c r="I513" s="22" t="s">
        <v>1096</v>
      </c>
      <c r="J513" s="32" t="s">
        <v>1094</v>
      </c>
      <c r="K513" s="32">
        <v>1</v>
      </c>
      <c r="L513" s="45">
        <f t="shared" si="104"/>
        <v>0</v>
      </c>
      <c r="M513" s="38" t="s">
        <v>1094</v>
      </c>
      <c r="N513" s="38">
        <v>50</v>
      </c>
      <c r="O513" s="46">
        <f t="shared" si="105"/>
        <v>0</v>
      </c>
      <c r="P513" s="41" t="s">
        <v>1093</v>
      </c>
      <c r="Q513" s="39">
        <v>1</v>
      </c>
      <c r="R513" s="39">
        <v>1</v>
      </c>
      <c r="S513" s="42"/>
      <c r="T513" s="42">
        <f t="shared" si="106"/>
        <v>0</v>
      </c>
      <c r="U513" s="102"/>
      <c r="V513" s="103"/>
      <c r="W513" s="103"/>
      <c r="X513" s="104"/>
    </row>
    <row r="514" spans="1:24" ht="30">
      <c r="A514" s="109"/>
      <c r="B514" s="109"/>
      <c r="C514" s="15" t="s">
        <v>1315</v>
      </c>
      <c r="D514" s="11">
        <v>882</v>
      </c>
      <c r="E514" s="12" t="s">
        <v>1090</v>
      </c>
      <c r="F514" s="13" t="s">
        <v>1092</v>
      </c>
      <c r="G514" s="14" t="s">
        <v>476</v>
      </c>
      <c r="H514" s="50" t="s">
        <v>1095</v>
      </c>
      <c r="I514" s="22" t="s">
        <v>1096</v>
      </c>
      <c r="J514" s="32" t="s">
        <v>1094</v>
      </c>
      <c r="K514" s="32">
        <v>1</v>
      </c>
      <c r="L514" s="45">
        <f t="shared" si="104"/>
        <v>0</v>
      </c>
      <c r="M514" s="38" t="s">
        <v>1094</v>
      </c>
      <c r="N514" s="38">
        <v>50</v>
      </c>
      <c r="O514" s="46">
        <f t="shared" si="105"/>
        <v>0</v>
      </c>
      <c r="P514" s="41" t="s">
        <v>1093</v>
      </c>
      <c r="Q514" s="39">
        <v>1</v>
      </c>
      <c r="R514" s="39">
        <v>1</v>
      </c>
      <c r="S514" s="42"/>
      <c r="T514" s="42">
        <f t="shared" si="106"/>
        <v>0</v>
      </c>
      <c r="U514" s="102"/>
      <c r="V514" s="103"/>
      <c r="W514" s="103"/>
      <c r="X514" s="104"/>
    </row>
    <row r="515" spans="1:24" ht="30">
      <c r="A515" s="110"/>
      <c r="B515" s="110"/>
      <c r="C515" s="15" t="s">
        <v>1316</v>
      </c>
      <c r="D515" s="11">
        <v>883</v>
      </c>
      <c r="E515" s="12" t="s">
        <v>1091</v>
      </c>
      <c r="F515" s="13" t="s">
        <v>1092</v>
      </c>
      <c r="G515" s="14" t="s">
        <v>476</v>
      </c>
      <c r="H515" s="50" t="s">
        <v>1095</v>
      </c>
      <c r="I515" s="22" t="s">
        <v>1096</v>
      </c>
      <c r="J515" s="32" t="s">
        <v>1094</v>
      </c>
      <c r="K515" s="32">
        <v>1</v>
      </c>
      <c r="L515" s="45">
        <f t="shared" si="104"/>
        <v>0</v>
      </c>
      <c r="M515" s="38" t="s">
        <v>1094</v>
      </c>
      <c r="N515" s="38">
        <v>50</v>
      </c>
      <c r="O515" s="46">
        <f t="shared" si="105"/>
        <v>0</v>
      </c>
      <c r="P515" s="41" t="s">
        <v>1093</v>
      </c>
      <c r="Q515" s="39">
        <v>1</v>
      </c>
      <c r="R515" s="39">
        <v>1</v>
      </c>
      <c r="S515" s="42"/>
      <c r="T515" s="42">
        <f t="shared" si="106"/>
        <v>0</v>
      </c>
      <c r="U515" s="114"/>
      <c r="V515" s="115"/>
      <c r="W515" s="115"/>
      <c r="X515" s="116"/>
    </row>
    <row r="516" spans="1:24" ht="30" customHeight="1">
      <c r="A516" s="61" t="s">
        <v>1149</v>
      </c>
      <c r="B516" s="60" t="s">
        <v>1167</v>
      </c>
      <c r="C516" s="15" t="s">
        <v>1317</v>
      </c>
      <c r="D516" s="11">
        <v>999</v>
      </c>
      <c r="E516" s="12" t="s">
        <v>1148</v>
      </c>
      <c r="F516" s="13" t="s">
        <v>1858</v>
      </c>
      <c r="G516" s="14" t="s">
        <v>476</v>
      </c>
      <c r="H516" s="50" t="s">
        <v>1715</v>
      </c>
      <c r="I516" s="13" t="s">
        <v>1192</v>
      </c>
      <c r="J516" s="32" t="s">
        <v>1094</v>
      </c>
      <c r="K516" s="32">
        <v>1</v>
      </c>
      <c r="L516" s="45">
        <f t="shared" si="104"/>
        <v>0</v>
      </c>
      <c r="M516" s="38" t="s">
        <v>1093</v>
      </c>
      <c r="N516" s="38">
        <v>1</v>
      </c>
      <c r="O516" s="46">
        <f t="shared" si="105"/>
        <v>0</v>
      </c>
      <c r="P516" s="41" t="s">
        <v>1093</v>
      </c>
      <c r="Q516" s="39">
        <v>1</v>
      </c>
      <c r="R516" s="39">
        <v>1</v>
      </c>
      <c r="S516" s="42"/>
      <c r="T516" s="42">
        <f t="shared" si="106"/>
        <v>0</v>
      </c>
      <c r="U516" s="105" t="s">
        <v>1232</v>
      </c>
      <c r="V516" s="106"/>
      <c r="W516" s="106"/>
      <c r="X516" s="107"/>
    </row>
    <row r="517" spans="1:24" ht="30" customHeight="1">
      <c r="A517" s="137" t="s">
        <v>1184</v>
      </c>
      <c r="B517" s="135" t="s">
        <v>1185</v>
      </c>
      <c r="C517" s="10" t="s">
        <v>1170</v>
      </c>
      <c r="D517" s="11">
        <v>11857</v>
      </c>
      <c r="E517" s="12" t="s">
        <v>1174</v>
      </c>
      <c r="F517" s="13" t="s">
        <v>1193</v>
      </c>
      <c r="G517" s="14" t="s">
        <v>1178</v>
      </c>
      <c r="H517" s="50" t="s">
        <v>1716</v>
      </c>
      <c r="I517" s="13" t="s">
        <v>1180</v>
      </c>
      <c r="J517" s="31" t="s">
        <v>879</v>
      </c>
      <c r="K517" s="31">
        <v>50</v>
      </c>
      <c r="L517" s="45">
        <f t="shared" si="104"/>
        <v>0</v>
      </c>
      <c r="M517" s="37" t="s">
        <v>10</v>
      </c>
      <c r="N517" s="38">
        <v>100</v>
      </c>
      <c r="O517" s="46">
        <f t="shared" si="105"/>
        <v>0</v>
      </c>
      <c r="P517" s="41" t="s">
        <v>1093</v>
      </c>
      <c r="Q517" s="39">
        <v>1</v>
      </c>
      <c r="R517" s="39">
        <v>1</v>
      </c>
      <c r="S517" s="42"/>
      <c r="T517" s="42">
        <f t="shared" si="106"/>
        <v>0</v>
      </c>
      <c r="U517" s="102" t="s">
        <v>1191</v>
      </c>
      <c r="V517" s="103"/>
      <c r="W517" s="103"/>
      <c r="X517" s="104"/>
    </row>
    <row r="518" spans="1:24" ht="30" customHeight="1">
      <c r="A518" s="138"/>
      <c r="B518" s="136"/>
      <c r="C518" s="10" t="s">
        <v>1171</v>
      </c>
      <c r="D518" s="11">
        <v>11858</v>
      </c>
      <c r="E518" s="12" t="s">
        <v>1176</v>
      </c>
      <c r="F518" s="13" t="s">
        <v>1193</v>
      </c>
      <c r="G518" s="14" t="s">
        <v>1179</v>
      </c>
      <c r="H518" s="50" t="s">
        <v>1717</v>
      </c>
      <c r="I518" s="13" t="s">
        <v>1181</v>
      </c>
      <c r="J518" s="31" t="s">
        <v>879</v>
      </c>
      <c r="K518" s="31">
        <v>50</v>
      </c>
      <c r="L518" s="45">
        <f t="shared" si="104"/>
        <v>0</v>
      </c>
      <c r="M518" s="38" t="s">
        <v>10</v>
      </c>
      <c r="N518" s="38">
        <v>100</v>
      </c>
      <c r="O518" s="46">
        <f t="shared" si="105"/>
        <v>0</v>
      </c>
      <c r="P518" s="41" t="s">
        <v>1093</v>
      </c>
      <c r="Q518" s="39">
        <v>1</v>
      </c>
      <c r="R518" s="39">
        <v>1</v>
      </c>
      <c r="S518" s="42"/>
      <c r="T518" s="42">
        <f t="shared" si="106"/>
        <v>0</v>
      </c>
      <c r="U518" s="102"/>
      <c r="V518" s="103"/>
      <c r="W518" s="103"/>
      <c r="X518" s="104"/>
    </row>
    <row r="519" spans="1:24" ht="30" customHeight="1">
      <c r="A519" s="138"/>
      <c r="B519" s="136"/>
      <c r="C519" s="10" t="s">
        <v>1172</v>
      </c>
      <c r="D519" s="11">
        <v>11865</v>
      </c>
      <c r="E519" s="12" t="s">
        <v>1175</v>
      </c>
      <c r="F519" s="13" t="s">
        <v>1193</v>
      </c>
      <c r="G519" s="14" t="s">
        <v>1178</v>
      </c>
      <c r="H519" s="50" t="s">
        <v>1718</v>
      </c>
      <c r="I519" s="13" t="s">
        <v>1182</v>
      </c>
      <c r="J519" s="31" t="s">
        <v>879</v>
      </c>
      <c r="K519" s="31">
        <v>50</v>
      </c>
      <c r="L519" s="45">
        <f t="shared" si="104"/>
        <v>0</v>
      </c>
      <c r="M519" s="38" t="s">
        <v>10</v>
      </c>
      <c r="N519" s="38">
        <v>100</v>
      </c>
      <c r="O519" s="46">
        <f t="shared" si="105"/>
        <v>0</v>
      </c>
      <c r="P519" s="41" t="s">
        <v>1093</v>
      </c>
      <c r="Q519" s="39">
        <v>1</v>
      </c>
      <c r="R519" s="39">
        <v>1</v>
      </c>
      <c r="S519" s="42"/>
      <c r="T519" s="42">
        <f t="shared" si="106"/>
        <v>0</v>
      </c>
      <c r="U519" s="102"/>
      <c r="V519" s="103"/>
      <c r="W519" s="103"/>
      <c r="X519" s="104"/>
    </row>
    <row r="520" spans="1:24" ht="30" customHeight="1">
      <c r="A520" s="138"/>
      <c r="B520" s="136"/>
      <c r="C520" s="10" t="s">
        <v>1173</v>
      </c>
      <c r="D520" s="11">
        <v>11866</v>
      </c>
      <c r="E520" s="12" t="s">
        <v>1177</v>
      </c>
      <c r="F520" s="13" t="s">
        <v>1193</v>
      </c>
      <c r="G520" s="14" t="s">
        <v>1179</v>
      </c>
      <c r="H520" s="50" t="s">
        <v>1719</v>
      </c>
      <c r="I520" s="13" t="s">
        <v>1183</v>
      </c>
      <c r="J520" s="31" t="s">
        <v>879</v>
      </c>
      <c r="K520" s="31">
        <v>50</v>
      </c>
      <c r="L520" s="45">
        <f t="shared" si="104"/>
        <v>0</v>
      </c>
      <c r="M520" s="38" t="s">
        <v>10</v>
      </c>
      <c r="N520" s="38">
        <v>100</v>
      </c>
      <c r="O520" s="46">
        <f t="shared" si="105"/>
        <v>0</v>
      </c>
      <c r="P520" s="41" t="s">
        <v>1093</v>
      </c>
      <c r="Q520" s="39">
        <v>1</v>
      </c>
      <c r="R520" s="39">
        <v>1</v>
      </c>
      <c r="S520" s="42"/>
      <c r="T520" s="42">
        <f t="shared" si="106"/>
        <v>0</v>
      </c>
      <c r="U520" s="102"/>
      <c r="V520" s="103"/>
      <c r="W520" s="103"/>
      <c r="X520" s="104"/>
    </row>
    <row r="521" spans="1:24" ht="30" customHeight="1">
      <c r="A521" s="117" t="s">
        <v>1869</v>
      </c>
      <c r="B521" s="118" t="s">
        <v>1161</v>
      </c>
      <c r="C521" s="15" t="s">
        <v>1852</v>
      </c>
      <c r="D521" s="11">
        <v>801</v>
      </c>
      <c r="E521" s="12" t="s">
        <v>1855</v>
      </c>
      <c r="F521" s="13" t="s">
        <v>1858</v>
      </c>
      <c r="G521" s="14" t="s">
        <v>476</v>
      </c>
      <c r="H521" s="50" t="s">
        <v>1861</v>
      </c>
      <c r="I521" s="13" t="s">
        <v>1864</v>
      </c>
      <c r="J521" s="31" t="s">
        <v>1875</v>
      </c>
      <c r="K521" s="32">
        <v>1</v>
      </c>
      <c r="L521" s="45">
        <v>800</v>
      </c>
      <c r="M521" s="38" t="s">
        <v>494</v>
      </c>
      <c r="N521" s="38">
        <v>1</v>
      </c>
      <c r="O521" s="46">
        <f t="shared" si="105"/>
        <v>0</v>
      </c>
      <c r="P521" s="41" t="s">
        <v>11</v>
      </c>
      <c r="Q521" s="39">
        <v>1</v>
      </c>
      <c r="R521" s="39">
        <v>1</v>
      </c>
      <c r="S521" s="42"/>
      <c r="T521" s="42">
        <f t="shared" si="106"/>
        <v>0</v>
      </c>
      <c r="U521" s="99" t="s">
        <v>1868</v>
      </c>
      <c r="V521" s="100"/>
      <c r="W521" s="100"/>
      <c r="X521" s="101"/>
    </row>
    <row r="522" spans="1:24" ht="30" customHeight="1">
      <c r="A522" s="117" t="str">
        <f t="shared" ref="A522:A523" si="110">A521</f>
        <v>吸头装盒器</v>
      </c>
      <c r="B522" s="119"/>
      <c r="C522" s="15" t="s">
        <v>1853</v>
      </c>
      <c r="D522" s="11">
        <v>802</v>
      </c>
      <c r="E522" s="12" t="s">
        <v>1856</v>
      </c>
      <c r="F522" s="13" t="s">
        <v>1858</v>
      </c>
      <c r="G522" s="14" t="s">
        <v>476</v>
      </c>
      <c r="H522" s="50" t="s">
        <v>1862</v>
      </c>
      <c r="I522" s="13" t="s">
        <v>1865</v>
      </c>
      <c r="J522" s="31" t="s">
        <v>1875</v>
      </c>
      <c r="K522" s="32">
        <v>1</v>
      </c>
      <c r="L522" s="45">
        <v>800</v>
      </c>
      <c r="M522" s="38" t="s">
        <v>494</v>
      </c>
      <c r="N522" s="38">
        <v>1</v>
      </c>
      <c r="O522" s="46">
        <f t="shared" si="105"/>
        <v>0</v>
      </c>
      <c r="P522" s="41" t="s">
        <v>11</v>
      </c>
      <c r="Q522" s="39">
        <v>1</v>
      </c>
      <c r="R522" s="39">
        <v>1</v>
      </c>
      <c r="S522" s="42"/>
      <c r="T522" s="42">
        <f t="shared" si="106"/>
        <v>0</v>
      </c>
      <c r="U522" s="121"/>
      <c r="V522" s="122"/>
      <c r="W522" s="122"/>
      <c r="X522" s="123"/>
    </row>
    <row r="523" spans="1:24" ht="30" customHeight="1">
      <c r="A523" s="117" t="str">
        <f t="shared" si="110"/>
        <v>吸头装盒器</v>
      </c>
      <c r="B523" s="120"/>
      <c r="C523" s="15" t="s">
        <v>1854</v>
      </c>
      <c r="D523" s="11">
        <v>803</v>
      </c>
      <c r="E523" s="12" t="s">
        <v>1857</v>
      </c>
      <c r="F523" s="13" t="s">
        <v>1858</v>
      </c>
      <c r="G523" s="14" t="s">
        <v>476</v>
      </c>
      <c r="H523" s="50" t="s">
        <v>1863</v>
      </c>
      <c r="I523" s="13" t="s">
        <v>1866</v>
      </c>
      <c r="J523" s="31" t="s">
        <v>1875</v>
      </c>
      <c r="K523" s="32">
        <v>1</v>
      </c>
      <c r="L523" s="45">
        <v>800</v>
      </c>
      <c r="M523" s="38" t="s">
        <v>494</v>
      </c>
      <c r="N523" s="38">
        <v>1</v>
      </c>
      <c r="O523" s="46">
        <f t="shared" si="105"/>
        <v>0</v>
      </c>
      <c r="P523" s="41" t="s">
        <v>11</v>
      </c>
      <c r="Q523" s="39">
        <v>1</v>
      </c>
      <c r="R523" s="39">
        <v>1</v>
      </c>
      <c r="S523" s="42"/>
      <c r="T523" s="42">
        <f t="shared" si="106"/>
        <v>0</v>
      </c>
      <c r="U523" s="124"/>
      <c r="V523" s="125"/>
      <c r="W523" s="125"/>
      <c r="X523" s="126"/>
    </row>
    <row r="524" spans="1:24" ht="30" customHeight="1">
      <c r="A524" s="68" t="s">
        <v>1877</v>
      </c>
      <c r="B524" s="68" t="s">
        <v>1870</v>
      </c>
      <c r="C524" s="15" t="s">
        <v>1871</v>
      </c>
      <c r="D524" s="11">
        <v>818</v>
      </c>
      <c r="E524" s="12" t="s">
        <v>1872</v>
      </c>
      <c r="F524" s="13" t="s">
        <v>1858</v>
      </c>
      <c r="G524" s="14" t="s">
        <v>476</v>
      </c>
      <c r="H524" s="50" t="s">
        <v>1873</v>
      </c>
      <c r="I524" s="13" t="s">
        <v>1874</v>
      </c>
      <c r="J524" s="31" t="s">
        <v>1875</v>
      </c>
      <c r="K524" s="32">
        <v>1</v>
      </c>
      <c r="L524" s="45">
        <v>800000</v>
      </c>
      <c r="M524" s="38" t="s">
        <v>494</v>
      </c>
      <c r="N524" s="38">
        <v>1</v>
      </c>
      <c r="O524" s="46">
        <f t="shared" ref="O524" si="111">S524/N524/Q524*R524</f>
        <v>0</v>
      </c>
      <c r="P524" s="41" t="s">
        <v>11</v>
      </c>
      <c r="Q524" s="39">
        <v>1</v>
      </c>
      <c r="R524" s="39">
        <v>1</v>
      </c>
      <c r="S524" s="42"/>
      <c r="T524" s="42">
        <f t="shared" ref="T524" si="112">S524*R524*Q524</f>
        <v>0</v>
      </c>
      <c r="U524" s="99" t="s">
        <v>1876</v>
      </c>
      <c r="V524" s="100"/>
      <c r="W524" s="100"/>
      <c r="X524" s="101"/>
    </row>
  </sheetData>
  <autoFilter ref="A1:S520" xr:uid="{00000000-0009-0000-0000-000000000000}"/>
  <mergeCells count="70">
    <mergeCell ref="U504:X506"/>
    <mergeCell ref="U497:X500"/>
    <mergeCell ref="U501:X503"/>
    <mergeCell ref="A426:A443"/>
    <mergeCell ref="A501:A503"/>
    <mergeCell ref="A497:A500"/>
    <mergeCell ref="A480:A495"/>
    <mergeCell ref="A444:A446"/>
    <mergeCell ref="A447:A453"/>
    <mergeCell ref="A454:A467"/>
    <mergeCell ref="A472:A479"/>
    <mergeCell ref="A468:A471"/>
    <mergeCell ref="B468:B471"/>
    <mergeCell ref="B426:B443"/>
    <mergeCell ref="A193:A251"/>
    <mergeCell ref="B193:B251"/>
    <mergeCell ref="B253:B322"/>
    <mergeCell ref="A367:A373"/>
    <mergeCell ref="A357:A366"/>
    <mergeCell ref="B357:B366"/>
    <mergeCell ref="B348:B356"/>
    <mergeCell ref="A323:A347"/>
    <mergeCell ref="B323:B347"/>
    <mergeCell ref="A348:A356"/>
    <mergeCell ref="B367:B373"/>
    <mergeCell ref="A2:A192"/>
    <mergeCell ref="A253:A322"/>
    <mergeCell ref="B2:B192"/>
    <mergeCell ref="U447:X479"/>
    <mergeCell ref="U496:X496"/>
    <mergeCell ref="U444:X446"/>
    <mergeCell ref="U480:X495"/>
    <mergeCell ref="B454:B467"/>
    <mergeCell ref="B472:B479"/>
    <mergeCell ref="B480:B495"/>
    <mergeCell ref="A382:A391"/>
    <mergeCell ref="A374:A381"/>
    <mergeCell ref="B374:B381"/>
    <mergeCell ref="B382:B391"/>
    <mergeCell ref="B444:B446"/>
    <mergeCell ref="B447:B453"/>
    <mergeCell ref="U2:X251"/>
    <mergeCell ref="U382:X391"/>
    <mergeCell ref="U392:X443"/>
    <mergeCell ref="U253:U258"/>
    <mergeCell ref="U259:U266"/>
    <mergeCell ref="U267:U278"/>
    <mergeCell ref="U367:X373"/>
    <mergeCell ref="U279:U286"/>
    <mergeCell ref="U287:U298"/>
    <mergeCell ref="U299:U322"/>
    <mergeCell ref="U323:X366"/>
    <mergeCell ref="U374:X380"/>
    <mergeCell ref="A392:A425"/>
    <mergeCell ref="B497:B500"/>
    <mergeCell ref="B501:B503"/>
    <mergeCell ref="B517:B520"/>
    <mergeCell ref="A517:A520"/>
    <mergeCell ref="B392:B425"/>
    <mergeCell ref="A504:A506"/>
    <mergeCell ref="B504:B506"/>
    <mergeCell ref="U524:X524"/>
    <mergeCell ref="U517:X520"/>
    <mergeCell ref="U516:X516"/>
    <mergeCell ref="A507:A515"/>
    <mergeCell ref="U507:X515"/>
    <mergeCell ref="B507:B515"/>
    <mergeCell ref="A521:A523"/>
    <mergeCell ref="B521:B523"/>
    <mergeCell ref="U521:X523"/>
  </mergeCells>
  <phoneticPr fontId="2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AI23"/>
  <sheetViews>
    <sheetView zoomScale="25" zoomScaleNormal="25" workbookViewId="0">
      <selection activeCell="F10" sqref="F10"/>
    </sheetView>
  </sheetViews>
  <sheetFormatPr defaultColWidth="9" defaultRowHeight="13.8"/>
  <cols>
    <col min="1" max="1" width="27" customWidth="1"/>
    <col min="2" max="3" width="25.77734375" customWidth="1"/>
    <col min="4" max="4" width="32.77734375" customWidth="1"/>
    <col min="5" max="6" width="25.77734375" customWidth="1"/>
    <col min="7" max="7" width="22.77734375" customWidth="1"/>
    <col min="8" max="8" width="20.77734375" customWidth="1"/>
    <col min="9" max="9" width="17" customWidth="1"/>
    <col min="10" max="10" width="18.77734375" customWidth="1"/>
    <col min="11" max="12" width="20.77734375" customWidth="1"/>
    <col min="13" max="13" width="23" customWidth="1"/>
    <col min="14" max="14" width="18.77734375" customWidth="1"/>
    <col min="15" max="15" width="19.88671875" customWidth="1"/>
    <col min="16" max="16" width="20.77734375" customWidth="1"/>
    <col min="17" max="18" width="20.44140625" customWidth="1"/>
    <col min="19" max="19" width="25.33203125" customWidth="1"/>
    <col min="20" max="20" width="28" customWidth="1"/>
    <col min="21" max="21" width="29.33203125" customWidth="1"/>
  </cols>
  <sheetData>
    <row r="1" spans="1:35" ht="33" customHeight="1">
      <c r="A1" s="251" t="s">
        <v>793</v>
      </c>
      <c r="B1" s="252"/>
      <c r="C1" s="252"/>
      <c r="D1" s="252"/>
      <c r="E1" s="252"/>
      <c r="F1" s="252"/>
      <c r="G1" s="252"/>
      <c r="H1" s="252"/>
      <c r="I1" s="253"/>
      <c r="J1" s="254" t="s">
        <v>794</v>
      </c>
      <c r="K1" s="255"/>
      <c r="L1" s="256"/>
      <c r="M1" s="257" t="s">
        <v>795</v>
      </c>
      <c r="N1" s="258"/>
      <c r="O1" s="258"/>
      <c r="P1" s="258"/>
      <c r="Q1" s="258"/>
      <c r="R1" s="55"/>
      <c r="S1" s="238" t="s">
        <v>894</v>
      </c>
      <c r="T1" s="239"/>
      <c r="U1" s="239"/>
      <c r="V1" s="239"/>
      <c r="W1" s="239"/>
      <c r="X1" s="239"/>
      <c r="Y1" s="238" t="s">
        <v>1907</v>
      </c>
      <c r="Z1" s="239"/>
      <c r="AA1" s="239"/>
      <c r="AB1" s="238" t="s">
        <v>1910</v>
      </c>
      <c r="AC1" s="239"/>
      <c r="AD1" s="239"/>
    </row>
    <row r="2" spans="1:35" ht="99.6" customHeight="1" thickBot="1">
      <c r="A2" s="259" t="s">
        <v>796</v>
      </c>
      <c r="B2" s="260"/>
      <c r="C2" s="261"/>
      <c r="D2" s="262" t="s">
        <v>797</v>
      </c>
      <c r="E2" s="263"/>
      <c r="F2" s="263"/>
      <c r="G2" s="264"/>
      <c r="H2" s="265" t="s">
        <v>927</v>
      </c>
      <c r="I2" s="266"/>
      <c r="J2" s="267" t="s">
        <v>928</v>
      </c>
      <c r="K2" s="268"/>
      <c r="L2" s="269"/>
      <c r="M2" s="28" t="s">
        <v>929</v>
      </c>
      <c r="N2" s="270" t="s">
        <v>930</v>
      </c>
      <c r="O2" s="271"/>
      <c r="P2" s="271"/>
      <c r="Q2" s="271"/>
      <c r="R2" s="56" t="s">
        <v>1133</v>
      </c>
      <c r="S2" s="27" t="s">
        <v>1903</v>
      </c>
      <c r="T2" s="29" t="s">
        <v>1902</v>
      </c>
      <c r="U2" s="57" t="s">
        <v>1137</v>
      </c>
      <c r="V2" s="240" t="s">
        <v>1186</v>
      </c>
      <c r="W2" s="241"/>
      <c r="X2" s="241"/>
      <c r="Y2" s="283" t="s">
        <v>1908</v>
      </c>
      <c r="Z2" s="284"/>
      <c r="AA2" s="284"/>
      <c r="AB2" s="275" t="s">
        <v>1911</v>
      </c>
      <c r="AC2" s="276"/>
      <c r="AD2" s="276"/>
    </row>
    <row r="3" spans="1:35" s="63" customFormat="1" ht="55.2" customHeight="1" thickTop="1" thickBot="1">
      <c r="A3" s="69" t="s">
        <v>6</v>
      </c>
      <c r="B3" s="69" t="s">
        <v>295</v>
      </c>
      <c r="C3" s="69" t="s">
        <v>325</v>
      </c>
      <c r="D3" s="70" t="s">
        <v>418</v>
      </c>
      <c r="E3" s="70" t="s">
        <v>1242</v>
      </c>
      <c r="F3" s="70" t="s">
        <v>464</v>
      </c>
      <c r="G3" s="70" t="s">
        <v>474</v>
      </c>
      <c r="H3" s="71" t="s">
        <v>823</v>
      </c>
      <c r="I3" s="71" t="s">
        <v>514</v>
      </c>
      <c r="J3" s="72" t="s">
        <v>798</v>
      </c>
      <c r="K3" s="72" t="s">
        <v>1243</v>
      </c>
      <c r="L3" s="72" t="s">
        <v>799</v>
      </c>
      <c r="M3" s="73" t="s">
        <v>650</v>
      </c>
      <c r="N3" s="74" t="s">
        <v>1244</v>
      </c>
      <c r="O3" s="74" t="s">
        <v>686</v>
      </c>
      <c r="P3" s="74" t="s">
        <v>731</v>
      </c>
      <c r="Q3" s="74" t="s">
        <v>1245</v>
      </c>
      <c r="R3" s="75" t="s">
        <v>1134</v>
      </c>
      <c r="S3" s="76" t="s">
        <v>1240</v>
      </c>
      <c r="T3" s="77" t="s">
        <v>1901</v>
      </c>
      <c r="U3" s="72" t="s">
        <v>1136</v>
      </c>
      <c r="V3" s="242" t="s">
        <v>1187</v>
      </c>
      <c r="W3" s="243"/>
      <c r="X3" s="244"/>
      <c r="Y3" s="285" t="s">
        <v>1909</v>
      </c>
      <c r="Z3" s="286"/>
      <c r="AA3" s="287"/>
      <c r="AB3" s="277" t="s">
        <v>1912</v>
      </c>
      <c r="AC3" s="278"/>
      <c r="AD3" s="279"/>
    </row>
    <row r="4" spans="1:35" s="63" customFormat="1" ht="55.2" customHeight="1" thickTop="1" thickBot="1">
      <c r="A4" s="79" t="s">
        <v>800</v>
      </c>
      <c r="B4" s="80" t="s">
        <v>296</v>
      </c>
      <c r="C4" s="81" t="s">
        <v>801</v>
      </c>
      <c r="D4" s="82" t="s">
        <v>419</v>
      </c>
      <c r="E4" s="83" t="s">
        <v>448</v>
      </c>
      <c r="F4" s="84" t="s">
        <v>1143</v>
      </c>
      <c r="G4" s="85" t="s">
        <v>936</v>
      </c>
      <c r="H4" s="86" t="s">
        <v>490</v>
      </c>
      <c r="I4" s="87" t="s">
        <v>515</v>
      </c>
      <c r="J4" s="88" t="s">
        <v>802</v>
      </c>
      <c r="K4" s="89" t="s">
        <v>585</v>
      </c>
      <c r="L4" s="90" t="s">
        <v>803</v>
      </c>
      <c r="M4" s="91" t="s">
        <v>651</v>
      </c>
      <c r="N4" s="92" t="s">
        <v>659</v>
      </c>
      <c r="O4" s="93" t="s">
        <v>691</v>
      </c>
      <c r="P4" s="94" t="s">
        <v>736</v>
      </c>
      <c r="Q4" s="95" t="s">
        <v>804</v>
      </c>
      <c r="R4" s="95" t="s">
        <v>1135</v>
      </c>
      <c r="S4" s="96" t="s">
        <v>895</v>
      </c>
      <c r="T4" s="97" t="s">
        <v>935</v>
      </c>
      <c r="U4" s="98" t="s">
        <v>1138</v>
      </c>
      <c r="V4" s="229" t="s">
        <v>1724</v>
      </c>
      <c r="W4" s="230"/>
      <c r="X4" s="231"/>
      <c r="Y4" s="272" t="s">
        <v>1852</v>
      </c>
      <c r="Z4" s="273"/>
      <c r="AA4" s="274"/>
      <c r="AB4" s="280" t="s">
        <v>1871</v>
      </c>
      <c r="AC4" s="281"/>
      <c r="AD4" s="282"/>
      <c r="AE4" s="78"/>
      <c r="AF4" s="78"/>
      <c r="AG4" s="78"/>
      <c r="AH4" s="78"/>
      <c r="AI4" s="78"/>
    </row>
    <row r="5" spans="1:35" s="63" customFormat="1" ht="55.2" customHeight="1" thickTop="1" thickBot="1">
      <c r="A5" s="79" t="s">
        <v>805</v>
      </c>
      <c r="B5" s="80" t="s">
        <v>301</v>
      </c>
      <c r="C5" s="81" t="s">
        <v>806</v>
      </c>
      <c r="D5" s="82" t="s">
        <v>429</v>
      </c>
      <c r="E5" s="83" t="s">
        <v>453</v>
      </c>
      <c r="F5" s="84" t="s">
        <v>1144</v>
      </c>
      <c r="G5" s="85" t="s">
        <v>937</v>
      </c>
      <c r="H5" s="86" t="s">
        <v>502</v>
      </c>
      <c r="I5" s="87" t="s">
        <v>519</v>
      </c>
      <c r="J5" s="88" t="s">
        <v>807</v>
      </c>
      <c r="K5" s="89" t="s">
        <v>588</v>
      </c>
      <c r="L5" s="90" t="s">
        <v>808</v>
      </c>
      <c r="M5" s="91" t="s">
        <v>655</v>
      </c>
      <c r="N5" s="92" t="s">
        <v>664</v>
      </c>
      <c r="O5" s="93" t="s">
        <v>697</v>
      </c>
      <c r="P5" s="94" t="s">
        <v>742</v>
      </c>
      <c r="Q5" s="95" t="s">
        <v>809</v>
      </c>
      <c r="R5" s="1"/>
      <c r="S5" s="96" t="s">
        <v>896</v>
      </c>
      <c r="T5" s="97" t="s">
        <v>1897</v>
      </c>
      <c r="U5" s="98" t="s">
        <v>1139</v>
      </c>
      <c r="V5" s="229" t="s">
        <v>1188</v>
      </c>
      <c r="W5" s="230"/>
      <c r="X5" s="231"/>
      <c r="Y5" s="272" t="s">
        <v>1853</v>
      </c>
      <c r="Z5" s="273"/>
      <c r="AA5" s="274"/>
      <c r="AB5" s="78"/>
      <c r="AC5" s="78"/>
      <c r="AD5" s="78"/>
      <c r="AE5" s="78"/>
      <c r="AF5" s="78"/>
      <c r="AG5" s="78"/>
      <c r="AH5" s="78"/>
      <c r="AI5" s="78"/>
    </row>
    <row r="6" spans="1:35" s="63" customFormat="1" ht="55.2" customHeight="1" thickTop="1" thickBot="1">
      <c r="A6" s="79" t="s">
        <v>810</v>
      </c>
      <c r="B6" s="80" t="s">
        <v>307</v>
      </c>
      <c r="C6" s="81" t="s">
        <v>811</v>
      </c>
      <c r="D6" s="82" t="s">
        <v>434</v>
      </c>
      <c r="E6" s="83" t="s">
        <v>1009</v>
      </c>
      <c r="F6" s="84" t="s">
        <v>466</v>
      </c>
      <c r="G6" s="85" t="s">
        <v>1011</v>
      </c>
      <c r="H6" s="86" t="s">
        <v>507</v>
      </c>
      <c r="I6" s="87" t="s">
        <v>521</v>
      </c>
      <c r="J6" s="88" t="s">
        <v>812</v>
      </c>
      <c r="K6" s="89" t="s">
        <v>594</v>
      </c>
      <c r="L6" s="90" t="s">
        <v>813</v>
      </c>
      <c r="M6" s="91" t="s">
        <v>657</v>
      </c>
      <c r="N6" s="92" t="s">
        <v>667</v>
      </c>
      <c r="O6" s="93" t="s">
        <v>703</v>
      </c>
      <c r="P6" s="94" t="s">
        <v>746</v>
      </c>
      <c r="Q6" s="95" t="s">
        <v>814</v>
      </c>
      <c r="R6" s="1"/>
      <c r="S6" s="1"/>
      <c r="T6" s="1"/>
      <c r="U6" s="98" t="s">
        <v>1140</v>
      </c>
      <c r="V6" s="1"/>
      <c r="W6" s="1"/>
      <c r="X6" s="1"/>
      <c r="Y6" s="272" t="s">
        <v>1854</v>
      </c>
      <c r="Z6" s="273"/>
      <c r="AA6" s="274"/>
      <c r="AB6" s="78"/>
      <c r="AC6" s="78"/>
      <c r="AD6" s="78"/>
      <c r="AE6" s="78"/>
      <c r="AF6" s="78"/>
      <c r="AG6" s="78"/>
      <c r="AH6" s="78"/>
      <c r="AI6" s="78"/>
    </row>
    <row r="7" spans="1:35" s="63" customFormat="1" ht="55.2" customHeight="1" thickTop="1" thickBot="1">
      <c r="A7" s="79" t="s">
        <v>1741</v>
      </c>
      <c r="B7" s="80" t="s">
        <v>312</v>
      </c>
      <c r="C7" s="81" t="s">
        <v>815</v>
      </c>
      <c r="D7" s="82" t="s">
        <v>1007</v>
      </c>
      <c r="E7" s="1"/>
      <c r="F7" s="84" t="s">
        <v>1146</v>
      </c>
      <c r="G7" s="85" t="s">
        <v>480</v>
      </c>
      <c r="H7" s="86" t="s">
        <v>510</v>
      </c>
      <c r="I7" s="87" t="s">
        <v>1238</v>
      </c>
      <c r="J7" s="1"/>
      <c r="K7" s="89" t="s">
        <v>598</v>
      </c>
      <c r="L7" s="1"/>
      <c r="M7" s="1"/>
      <c r="N7" s="92" t="s">
        <v>671</v>
      </c>
      <c r="O7" s="93" t="s">
        <v>709</v>
      </c>
      <c r="P7" s="94" t="s">
        <v>751</v>
      </c>
      <c r="Q7" s="95" t="s">
        <v>816</v>
      </c>
      <c r="R7" s="1"/>
      <c r="S7" s="1"/>
      <c r="T7" s="1"/>
      <c r="U7" s="90" t="s">
        <v>1241</v>
      </c>
      <c r="V7" s="1"/>
      <c r="W7" s="1"/>
      <c r="X7" s="1"/>
      <c r="Y7" s="1"/>
      <c r="Z7" s="1"/>
      <c r="AA7" s="1"/>
      <c r="AB7" s="1"/>
      <c r="AC7" s="1"/>
      <c r="AD7" s="1"/>
      <c r="AE7" s="78"/>
      <c r="AF7" s="78"/>
      <c r="AG7" s="78"/>
      <c r="AH7" s="78"/>
      <c r="AI7" s="78"/>
    </row>
    <row r="8" spans="1:35" s="63" customFormat="1" ht="55.2" customHeight="1" thickTop="1" thickBot="1">
      <c r="A8" s="79" t="s">
        <v>1742</v>
      </c>
      <c r="B8" s="80" t="s">
        <v>318</v>
      </c>
      <c r="C8" s="81" t="s">
        <v>817</v>
      </c>
      <c r="D8" s="82" t="s">
        <v>1008</v>
      </c>
      <c r="E8" s="1"/>
      <c r="F8" s="84" t="s">
        <v>1147</v>
      </c>
      <c r="G8" s="85" t="s">
        <v>482</v>
      </c>
      <c r="H8" s="1"/>
      <c r="I8" s="87" t="s">
        <v>523</v>
      </c>
      <c r="J8" s="1"/>
      <c r="K8" s="89" t="s">
        <v>601</v>
      </c>
      <c r="L8" s="1"/>
      <c r="M8" s="1"/>
      <c r="N8" s="92" t="s">
        <v>674</v>
      </c>
      <c r="O8" s="93" t="s">
        <v>716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78"/>
      <c r="AF8" s="78"/>
      <c r="AG8" s="78"/>
      <c r="AH8" s="78"/>
      <c r="AI8" s="78"/>
    </row>
    <row r="9" spans="1:35" s="63" customFormat="1" ht="55.2" customHeight="1" thickTop="1" thickBot="1">
      <c r="A9" s="79" t="s">
        <v>818</v>
      </c>
      <c r="B9" s="80" t="s">
        <v>829</v>
      </c>
      <c r="C9" s="81" t="s">
        <v>819</v>
      </c>
      <c r="D9" s="82" t="s">
        <v>1239</v>
      </c>
      <c r="E9" s="1"/>
      <c r="F9" s="84" t="s">
        <v>1725</v>
      </c>
      <c r="G9" s="85" t="s">
        <v>486</v>
      </c>
      <c r="H9" s="1"/>
      <c r="I9" s="87" t="s">
        <v>526</v>
      </c>
      <c r="J9" s="1"/>
      <c r="K9" s="89" t="s">
        <v>604</v>
      </c>
      <c r="L9" s="1"/>
      <c r="M9" s="1"/>
      <c r="N9" s="92" t="s">
        <v>678</v>
      </c>
      <c r="O9" s="93" t="s">
        <v>722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78"/>
      <c r="AF9" s="78"/>
      <c r="AG9" s="78"/>
      <c r="AH9" s="78"/>
      <c r="AI9" s="78"/>
    </row>
    <row r="10" spans="1:35" s="63" customFormat="1" ht="55.2" customHeight="1" thickTop="1" thickBot="1">
      <c r="A10" s="79" t="s">
        <v>820</v>
      </c>
      <c r="B10" s="1"/>
      <c r="C10" s="81" t="s">
        <v>821</v>
      </c>
      <c r="D10" s="1"/>
      <c r="E10" s="1"/>
      <c r="F10" s="84" t="s">
        <v>1726</v>
      </c>
      <c r="G10" s="85" t="s">
        <v>488</v>
      </c>
      <c r="H10" s="1"/>
      <c r="I10" s="87" t="s">
        <v>528</v>
      </c>
      <c r="J10" s="1"/>
      <c r="K10" s="1"/>
      <c r="L10" s="1"/>
      <c r="M10" s="1"/>
      <c r="N10" s="92" t="s">
        <v>682</v>
      </c>
      <c r="O10" s="93" t="s">
        <v>728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78"/>
      <c r="AF10" s="78"/>
      <c r="AG10" s="78"/>
      <c r="AH10" s="78"/>
      <c r="AI10" s="78"/>
    </row>
    <row r="11" spans="1:35" s="63" customFormat="1" ht="55.2" customHeight="1" thickTop="1" thickBot="1">
      <c r="A11" s="79" t="s">
        <v>822</v>
      </c>
      <c r="B11" s="1"/>
      <c r="C11" s="1"/>
      <c r="D11" s="1"/>
      <c r="E11" s="1"/>
      <c r="F11" s="84" t="s">
        <v>471</v>
      </c>
      <c r="G11" s="1"/>
      <c r="H11" s="1"/>
      <c r="I11" s="87" t="s">
        <v>529</v>
      </c>
      <c r="J11" s="1"/>
      <c r="K11" s="1"/>
      <c r="L11" s="1"/>
      <c r="M11" s="1"/>
      <c r="N11" s="1"/>
      <c r="O11" s="93" t="s">
        <v>1893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78"/>
      <c r="AF11" s="78"/>
      <c r="AG11" s="78"/>
      <c r="AH11" s="78"/>
      <c r="AI11" s="78"/>
    </row>
    <row r="12" spans="1:35" s="63" customFormat="1" ht="55.2" customHeight="1" thickTop="1" thickBot="1">
      <c r="A12" s="79" t="s">
        <v>153</v>
      </c>
      <c r="B12" s="1"/>
      <c r="C12" s="1"/>
      <c r="D12" s="1"/>
      <c r="E12" s="1"/>
      <c r="F12" s="1"/>
      <c r="G12" s="1"/>
      <c r="H12" s="1"/>
      <c r="I12" s="87" t="s">
        <v>533</v>
      </c>
      <c r="J12" s="1"/>
      <c r="K12" s="1"/>
      <c r="L12" s="1"/>
      <c r="M12" s="1"/>
      <c r="N12" s="1"/>
      <c r="O12" s="93" t="s">
        <v>1894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78"/>
      <c r="AF12" s="78"/>
      <c r="AG12" s="78"/>
      <c r="AH12" s="78"/>
      <c r="AI12" s="78"/>
    </row>
    <row r="13" spans="1:35" s="63" customFormat="1" ht="55.2" customHeight="1" thickTop="1" thickBot="1">
      <c r="A13" s="79" t="s">
        <v>170</v>
      </c>
      <c r="B13" s="1"/>
      <c r="C13" s="1"/>
      <c r="D13" s="1"/>
      <c r="E13" s="1"/>
      <c r="F13" s="1"/>
      <c r="G13" s="1"/>
      <c r="H13" s="1"/>
      <c r="I13" s="87" t="s">
        <v>536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78"/>
      <c r="AF13" s="78"/>
      <c r="AG13" s="78"/>
      <c r="AH13" s="78"/>
      <c r="AI13" s="78"/>
    </row>
    <row r="14" spans="1:35" s="63" customFormat="1" ht="55.2" customHeight="1" thickTop="1" thickBot="1">
      <c r="A14" s="79" t="s">
        <v>189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78"/>
      <c r="AF14" s="78"/>
      <c r="AG14" s="78"/>
      <c r="AH14" s="78"/>
      <c r="AI14" s="78"/>
    </row>
    <row r="15" spans="1:35" s="63" customFormat="1" ht="55.2" customHeight="1" thickTop="1" thickBot="1">
      <c r="A15" s="79" t="s">
        <v>217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5" s="63" customFormat="1" ht="55.2" customHeight="1" thickTop="1" thickBot="1">
      <c r="A16" s="79" t="s">
        <v>242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s="63" customFormat="1" ht="55.2" customHeight="1" thickTop="1" thickBot="1">
      <c r="A17" s="79" t="s">
        <v>267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s="63" customFormat="1" ht="55.2" customHeight="1" thickTop="1" thickBot="1">
      <c r="A18" s="79" t="s">
        <v>282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55.2" customHeight="1" thickTop="1" thickBo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55.2" customHeight="1" thickTop="1" thickBo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55.2" customHeight="1" thickTop="1" thickBo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45" t="s">
        <v>1913</v>
      </c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7"/>
      <c r="Z21" s="1"/>
      <c r="AA21" s="1"/>
      <c r="AB21" s="232" t="s">
        <v>1190</v>
      </c>
      <c r="AC21" s="233"/>
      <c r="AD21" s="234"/>
    </row>
    <row r="22" spans="1:30" ht="55.2" customHeight="1" thickTop="1" thickBot="1">
      <c r="A22" s="1" t="s">
        <v>1720</v>
      </c>
      <c r="B22" s="1"/>
      <c r="C22" s="1" t="s">
        <v>939</v>
      </c>
      <c r="D22" s="30"/>
      <c r="E22" s="1" t="s">
        <v>940</v>
      </c>
      <c r="F22" s="1"/>
      <c r="G22" s="1" t="s">
        <v>941</v>
      </c>
      <c r="H22" s="1"/>
      <c r="I22" s="1" t="s">
        <v>1721</v>
      </c>
      <c r="J22" s="1"/>
      <c r="K22" s="1"/>
      <c r="L22" s="1"/>
      <c r="M22" s="248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50"/>
      <c r="Z22" s="1"/>
      <c r="AA22" s="1"/>
      <c r="AB22" s="235" t="s">
        <v>1189</v>
      </c>
      <c r="AC22" s="236"/>
      <c r="AD22" s="237"/>
    </row>
    <row r="23" spans="1:30" ht="14.4" thickTop="1"/>
  </sheetData>
  <sheetProtection algorithmName="SHA-512" hashValue="y39YlTAwQKV9lBlU4wpuvJn3tmT8LJccIlkXWpIb/XtrwXpSF+J7jLxYnemFHGxMXtMugszeq4tOo7un4J/ZCQ==" saltValue="qvDqkg/pmhdM8UIxYMyMow==" spinCount="100000" sheet="1" objects="1" scenarios="1"/>
  <mergeCells count="26">
    <mergeCell ref="Y5:AA5"/>
    <mergeCell ref="Y1:AA1"/>
    <mergeCell ref="A1:I1"/>
    <mergeCell ref="J1:L1"/>
    <mergeCell ref="M1:Q1"/>
    <mergeCell ref="A2:C2"/>
    <mergeCell ref="D2:G2"/>
    <mergeCell ref="H2:I2"/>
    <mergeCell ref="J2:L2"/>
    <mergeCell ref="N2:Q2"/>
    <mergeCell ref="V5:X5"/>
    <mergeCell ref="AB21:AD21"/>
    <mergeCell ref="AB22:AD22"/>
    <mergeCell ref="S1:X1"/>
    <mergeCell ref="V2:X2"/>
    <mergeCell ref="V3:X3"/>
    <mergeCell ref="V4:X4"/>
    <mergeCell ref="M21:Y22"/>
    <mergeCell ref="Y6:AA6"/>
    <mergeCell ref="AB1:AD1"/>
    <mergeCell ref="AB2:AD2"/>
    <mergeCell ref="AB3:AD3"/>
    <mergeCell ref="AB4:AD4"/>
    <mergeCell ref="Y2:AA2"/>
    <mergeCell ref="Y3:AA3"/>
    <mergeCell ref="Y4:AA4"/>
  </mergeCells>
  <phoneticPr fontId="22" type="noConversion"/>
  <hyperlinks>
    <hyperlink ref="A2" location="'1-实验耗材'!B573:I573" display="1.移液耗材" xr:uid="{00000000-0004-0000-0100-000000000000}"/>
    <hyperlink ref="H2" location="'1-实验耗材'!B888:I888" display="5.管类" xr:uid="{00000000-0004-0000-0100-000001000000}"/>
    <hyperlink ref="J2" location="'1-实验耗材'!B961:I961" display="6.螺口管" xr:uid="{00000000-0004-0000-0100-000002000000}"/>
    <hyperlink ref="J3" location="'BROFIX price list'!C392:L403" display="螺口管盖" xr:uid="{00000000-0004-0000-0100-000003000000}"/>
    <hyperlink ref="C3" location="'BROFIX price list'!C253:L322" display="自动化移液吸头" xr:uid="{00000000-0004-0000-0100-000006000000}"/>
    <hyperlink ref="D3" location="'BROFIX price list'!C323:L347" display="PCR板" xr:uid="{00000000-0004-0000-0100-000007000000}"/>
    <hyperlink ref="E3" location="'BROFIX price list'!C348:L356" display="深孔板" xr:uid="{00000000-0004-0000-0100-000008000000}"/>
    <hyperlink ref="F3" location="'BROFIX price list'!B357:L366" display="浅孔板" xr:uid="{00000000-0004-0000-0100-000009000000}"/>
    <hyperlink ref="G3" location="'BROFIX price list'!C367:L373" display="盖膜套" xr:uid="{00000000-0004-0000-0100-00000A000000}"/>
    <hyperlink ref="H3" location="'BROFIX price list'!C374:L381" display="PCR管" xr:uid="{00000000-0004-0000-0100-00000B000000}"/>
    <hyperlink ref="I3" location="'BROFIX price list'!C382:L391" display="离心管" xr:uid="{00000000-0004-0000-0100-00000C000000}"/>
    <hyperlink ref="K3" location="'BROFIX price list'!C410:L425" display="螺口管管身" xr:uid="{00000000-0004-0000-0100-00000D000000}"/>
    <hyperlink ref="L3" location="'BROFIX price list'!B426:L443" display="管盖一体" xr:uid="{00000000-0004-0000-0100-00000E000000}"/>
    <hyperlink ref="M3" location="'BROFIX price list'!C444:L446" display="研磨细胞筛网" xr:uid="{00000000-0004-0000-0100-00000F000000}"/>
    <hyperlink ref="N3" location="'BROFIX price list'!C447:L453" display="血清移液管" xr:uid="{00000000-0004-0000-0100-000010000000}"/>
    <hyperlink ref="O3" location="'BROFIX price list'!C454:L471" display="细胞培养板" xr:uid="{00000000-0004-0000-0100-000011000000}"/>
    <hyperlink ref="P3" location="'BROFIX price list'!C472:L479" display="细胞培养皿" xr:uid="{00000000-0004-0000-0100-000012000000}"/>
    <hyperlink ref="Q3" location="'BROFIX price list'!C480:L495" display="细胞培养瓶" xr:uid="{00000000-0004-0000-0100-000013000000}"/>
    <hyperlink ref="A4" location="'BROFIX price list'!C1:L12" display="10µl移液吸头" xr:uid="{00000000-0004-0000-0100-000014000000}"/>
    <hyperlink ref="A5" location="'BROFIX price list'!C13:L23" display="10µl加长移液吸头" xr:uid="{00000000-0004-0000-0100-000015000000}"/>
    <hyperlink ref="A6" location="'BROFIX price list'!C24:L34" display="20µl滤芯移液吸头" xr:uid="{00000000-0004-0000-0100-000016000000}"/>
    <hyperlink ref="A7" location="'BROFIX price list'!C35:L45" display="50µl移液吸头" xr:uid="{00000000-0004-0000-0100-000017000000}"/>
    <hyperlink ref="A8" location="'BROFIX price list'!C46:L56" display="100µl移液吸头" xr:uid="{00000000-0004-0000-0100-000018000000}"/>
    <hyperlink ref="A9" location="'BROFIX price list'!C57:L73" display="200µl移液吸头" xr:uid="{00000000-0004-0000-0100-000019000000}"/>
    <hyperlink ref="A10" location="'BROFIX price list'!C74:L90" display="200µl移液吸头     （黄色）" xr:uid="{00000000-0004-0000-0100-00001A000000}"/>
    <hyperlink ref="A11" location="'BROFIX price list'!C91:L100" display="200µl加长移液吸头" xr:uid="{00000000-0004-0000-0100-00001B000000}"/>
    <hyperlink ref="A12" location="'BROFIX price list'!C101:L110" display="200μL凝胶点样移液吸头" xr:uid="{00000000-0004-0000-0100-00001C000000}"/>
    <hyperlink ref="A13" location="'BROFIX price list'!C111:L121" display="300μL移液吸头" xr:uid="{00000000-0004-0000-0100-00001D000000}"/>
    <hyperlink ref="A14" location="'BROFIX price list'!C122:L142" display="1000μL移液吸头" xr:uid="{00000000-0004-0000-0100-00001E000000}"/>
    <hyperlink ref="A15" location="'BROFIX price list'!C143:L163" display="1000μL蓝色移液吸头" xr:uid="{00000000-0004-0000-0100-00001F000000}"/>
    <hyperlink ref="A16" location="'BROFIX price list'!C164:L180" display="1250μL移液吸头" xr:uid="{00000000-0004-0000-0100-000020000000}"/>
    <hyperlink ref="A17" location="'BROFIX price list'!C181:L186" display="5mL移液吸头" xr:uid="{00000000-0004-0000-0100-000021000000}"/>
    <hyperlink ref="A18" location="'BROFIX price list'!C187:L192" display="10mL移液吸头" xr:uid="{00000000-0004-0000-0100-000022000000}"/>
    <hyperlink ref="B4" location="'BROFIX price list'!C193:L202" display="R款20μL移液吸头" xr:uid="{00000000-0004-0000-0100-000023000000}"/>
    <hyperlink ref="B5" location="'BROFIX price list'!C203:L212" display="R款200μL移液吸头" xr:uid="{00000000-0004-0000-0100-000024000000}"/>
    <hyperlink ref="B6" location="'BROFIX price list'!C213:L222" display="R款200μL移液吸头（宽口）" xr:uid="{00000000-0004-0000-0100-000025000000}"/>
    <hyperlink ref="B7" location="'BROFIX price list'!C223:L232" display="R款300μL移液吸头" xr:uid="{00000000-0004-0000-0100-000026000000}"/>
    <hyperlink ref="B8" location="'BROFIX price list'!C233:L242" display="R款1000μL移液吸头" xr:uid="{00000000-0004-0000-0100-000027000000}"/>
    <hyperlink ref="B9" location="'BROFIX price list'!C243:L252" display="R款1200μL移液吸头" xr:uid="{00000000-0004-0000-0100-000028000000}"/>
    <hyperlink ref="C4" location="'BROFIX price list'!C253:L258" display="A款移液吸头" xr:uid="{00000000-0004-0000-0100-000029000000}"/>
    <hyperlink ref="C5" location="'BROFIX price list'!C259:L266" display="B款移液吸头" xr:uid="{00000000-0004-0000-0100-00002A000000}"/>
    <hyperlink ref="C6" location="'BROFIX price list'!C267:L278" display="H款移液吸头" xr:uid="{00000000-0004-0000-0100-00002B000000}"/>
    <hyperlink ref="C7" location="'BROFIX price list'!C279:L286" display="N款移液吸头" xr:uid="{00000000-0004-0000-0100-00002C000000}"/>
    <hyperlink ref="C8" location="'BROFIX price list'!C287:L298" display="O款移液吸头" xr:uid="{00000000-0004-0000-0100-00002D000000}"/>
    <hyperlink ref="C9" location="'BROFIX price list'!C299:L314" display="T款移液吸头" xr:uid="{00000000-0004-0000-0100-00002E000000}"/>
    <hyperlink ref="C10" location="'BROFIX price list'!C315:L322" display="M款移液吸头" xr:uid="{00000000-0004-0000-0100-00002F000000}"/>
    <hyperlink ref="D5" location="'BROFIX price list'!C326:L327" display="0.2mL 96孔无裙边PCR板" xr:uid="{00000000-0004-0000-0100-000031000000}"/>
    <hyperlink ref="D6" location="'BROFIX price list'!C328:L328" display="0.1mL 96孔全裙边PCR板" xr:uid="{00000000-0004-0000-0100-000032000000}"/>
    <hyperlink ref="D8" location="'BROFIX price list'!C331:L332" display="0.1mL 96孔半裙边PCR板（罗氏系列）" xr:uid="{00000000-0004-0000-0100-000034000000}"/>
    <hyperlink ref="D9" location="'BROFIX price list'!C333:L347" display="双色PCR板" xr:uid="{00000000-0004-0000-0100-000035000000}"/>
    <hyperlink ref="E4" location="'BROFIX price list'!C348:L350" display="2.2mL 96孔深孔板（锥底）" xr:uid="{00000000-0004-0000-0100-000036000000}"/>
    <hyperlink ref="E5" location="'BROFIX price list'!C351:L354" display="2.2mL 96孔深孔板（圆底）" xr:uid="{00000000-0004-0000-0100-000037000000}"/>
    <hyperlink ref="E6" location="'BROFIX price list'!C355:L356" display="2.2mL 6孔深孔板" xr:uid="{00000000-0004-0000-0100-000038000000}"/>
    <hyperlink ref="F4" location="'BROFIX price list'!C357:L358" display="1.2mL 96孔浅孔板（圆底）" xr:uid="{00000000-0004-0000-0100-000039000000}"/>
    <hyperlink ref="F5" location="'BROFIX price list'!C359:L359" display="1.3mL 96孔浅孔板（圆底）" xr:uid="{00000000-0004-0000-0100-00003A000000}"/>
    <hyperlink ref="F6" location="'BROFIX price list'!C360:L361" display="1.0mL 96孔浅孔板（圆底）" xr:uid="{00000000-0004-0000-0100-00003B000000}"/>
    <hyperlink ref="F7" location="'BROFIX price list'!C362:L362" display="1.6mL 96孔浅孔板（圆底）" xr:uid="{00000000-0004-0000-0100-00003C000000}"/>
    <hyperlink ref="F8" location="'BROFIX price list'!C363:L363" display="2.0mL 96孔浅孔板（圆底）" xr:uid="{00000000-0004-0000-0100-00003D000000}"/>
    <hyperlink ref="F9" location="'BROFIX price list'!C364:L364" display="240μL 384孔浅孔板（锥底）" xr:uid="{00000000-0004-0000-0100-00003E000000}"/>
    <hyperlink ref="F10" location="'BROFIX price list'!C365:L365" display="120μL 384孔浅孔板（圆底）" xr:uid="{00000000-0004-0000-0100-00003F000000}"/>
    <hyperlink ref="G4" location="'BROFIX price list'!C367:L367" display="96孔免穿刺TPE盖垫（方孔）" xr:uid="{00000000-0004-0000-0100-000040000000}"/>
    <hyperlink ref="G5" location="'BROFIX price list'!C368:L368" display="96孔免穿刺TPE盖垫（圆孔）" xr:uid="{00000000-0004-0000-0100-000041000000}"/>
    <hyperlink ref="G6" location="'BROFIX price list'!C369:L369" display="PCR压敏光学封板膜" xr:uid="{00000000-0004-0000-0100-000042000000}"/>
    <hyperlink ref="G7" location="'BROFIX price list'!C370:L370" display="普通封板膜" xr:uid="{00000000-0004-0000-0100-000043000000}"/>
    <hyperlink ref="G8" location="'BROFIX price list'!C371:L371" display="96孔塑料护套（通用型）" xr:uid="{00000000-0004-0000-0100-000044000000}"/>
    <hyperlink ref="G9" location="'BROFIX price list'!C372:L372" display="48孔塑料护套" xr:uid="{00000000-0004-0000-0100-000045000000}"/>
    <hyperlink ref="G10" location="'BROFIX price list'!C373:L373" display="8孔塑料护套" xr:uid="{00000000-0004-0000-0100-000046000000}"/>
    <hyperlink ref="I4" location="'BROFIX price list'!C382:L382" display="0.5mL 离心管" xr:uid="{00000000-0004-0000-0100-00004B000000}"/>
    <hyperlink ref="I5" location="'BROFIX price list'!C383:L383" display="1.5mL 离心管" xr:uid="{00000000-0004-0000-0100-00004C000000}"/>
    <hyperlink ref="I6" location="'BROFIX price list'!C384:L384" display="2.0mL 离心管" xr:uid="{00000000-0004-0000-0100-00004D000000}"/>
    <hyperlink ref="I7" location="'BROFIX price list'!C385:L385" display="0.6mL离心管" xr:uid="{00000000-0004-0000-0100-00004E000000}"/>
    <hyperlink ref="J4" location="'BROFIX price list'!C392:L403" display="13mm 螺口管盖" xr:uid="{00000000-0004-0000-0100-000054000000}"/>
    <hyperlink ref="J5" location="'BROFIX price list'!C404:L407" display="20mm 螺口管盖" xr:uid="{00000000-0004-0000-0100-000055000000}"/>
    <hyperlink ref="J6" location="'BROFIX price list'!C408:L409" display="25mL 螺口管盖" xr:uid="{00000000-0004-0000-0100-000056000000}"/>
    <hyperlink ref="K4" location="'BROFIX price list'!C410:L411" display="0.5mL 螺口管管身" xr:uid="{00000000-0004-0000-0100-000057000000}"/>
    <hyperlink ref="K5" location="'BROFIX price list'!C412:L415" display="1.5mL 螺口管管身" xr:uid="{00000000-0004-0000-0100-000058000000}"/>
    <hyperlink ref="K6" location="'BROFIX price list'!C416:L419" display="2.0mL 螺口管管身" xr:uid="{00000000-0004-0000-0100-000059000000}"/>
    <hyperlink ref="K7" location="'BROFIX price list'!C420:L421" display="5mL 螺口管管身" xr:uid="{00000000-0004-0000-0100-00005A000000}"/>
    <hyperlink ref="K8" location="'BROFIX price list'!C422:L423" display="10mL 螺口管管身" xr:uid="{00000000-0004-0000-0100-00005B000000}"/>
    <hyperlink ref="K9" location="'BROFIX price list'!C424:L425" display="25mL 螺口管管身" xr:uid="{00000000-0004-0000-0100-00005C000000}"/>
    <hyperlink ref="L4" location="'BROFIX price list'!C426:L431" display="0.5mL螺口管" xr:uid="{00000000-0004-0000-0100-00005D000000}"/>
    <hyperlink ref="L5" location="'BROFIX price list'!C432:L437" display="1.5mL螺口管" xr:uid="{00000000-0004-0000-0100-00005E000000}"/>
    <hyperlink ref="L6" location="'BROFIX price list'!C438:L443" display="2.0mL螺口管" xr:uid="{00000000-0004-0000-0100-00005F000000}"/>
    <hyperlink ref="M4" location="'BROFIX price list'!C444:L444" display="40μm研磨细胞筛" xr:uid="{00000000-0004-0000-0100-000060000000}"/>
    <hyperlink ref="M5" location="'BROFIX price list'!C445:L445" display="70μm研磨细胞筛" xr:uid="{00000000-0004-0000-0100-000061000000}"/>
    <hyperlink ref="M6" location="'BROFIX price list'!C446:L446" display="100μm研磨细胞筛" xr:uid="{00000000-0004-0000-0100-000062000000}"/>
    <hyperlink ref="N4" location="'BROFIX price list'!C447:L447" display="1ml血清移液管" xr:uid="{00000000-0004-0000-0100-000063000000}"/>
    <hyperlink ref="N5" location="'BROFIX price list'!C448:L448" display="2ml血清移液管" xr:uid="{00000000-0004-0000-0100-000064000000}"/>
    <hyperlink ref="N6" location="'BROFIX price list'!C449:L449" display="5ml血清移液管" xr:uid="{00000000-0004-0000-0100-000065000000}"/>
    <hyperlink ref="N7" location="'BROFIX price list'!C450:L450" display="10ml血清移液管" xr:uid="{00000000-0004-0000-0100-000066000000}"/>
    <hyperlink ref="N10" location="'BROFIX price list'!C453:L453" display="100ml血清移液管" xr:uid="{00000000-0004-0000-0100-000067000000}"/>
    <hyperlink ref="N9" location="'BROFIX price list'!C452:L452" display="50ml血清移液管" xr:uid="{00000000-0004-0000-0100-000068000000}"/>
    <hyperlink ref="N8" location="'BROFIX price list'!C451:L451" display="25ml血清移液管" xr:uid="{00000000-0004-0000-0100-000069000000}"/>
    <hyperlink ref="O4" location="'BROFIX price list'!C454:L455" display="6孔平底培养板" xr:uid="{00000000-0004-0000-0100-00006A000000}"/>
    <hyperlink ref="O5" location="'BROFIX price list'!C456:L457" display="12孔平底培养板" xr:uid="{00000000-0004-0000-0100-00006B000000}"/>
    <hyperlink ref="O6" location="'BROFIX price list'!C458:L459" display="24孔平底培养板" xr:uid="{00000000-0004-0000-0100-00006C000000}"/>
    <hyperlink ref="O7" location="'BROFIX price list'!C460:L461" display="48孔平底培养板" xr:uid="{00000000-0004-0000-0100-00006D000000}"/>
    <hyperlink ref="O8" location="'BROFIX price list'!C462:L463" display="96孔平底培养板" xr:uid="{00000000-0004-0000-0100-00006E000000}"/>
    <hyperlink ref="O9" location="'BROFIX price list'!C464:L465" display="96孔U底培养板" xr:uid="{00000000-0004-0000-0100-00006F000000}"/>
    <hyperlink ref="O10" location="'BROFIX price list'!C466:L467" display="384孔平底培养板" xr:uid="{00000000-0004-0000-0100-000070000000}"/>
    <hyperlink ref="P4" location="'BROFIX price list'!C472:L473" display="35mm细胞培养皿" xr:uid="{00000000-0004-0000-0100-000071000000}"/>
    <hyperlink ref="P5" location="'BROFIX price list'!C474:L475" display="60mm细胞培养皿" xr:uid="{00000000-0004-0000-0100-000072000000}"/>
    <hyperlink ref="P6" location="'BROFIX price list'!C476:L477" display="100mm细胞培养皿" xr:uid="{00000000-0004-0000-0100-000073000000}"/>
    <hyperlink ref="P7" location="'BROFIX price list'!C478:L479" display="150mm细胞培养皿" xr:uid="{00000000-0004-0000-0100-000074000000}"/>
    <hyperlink ref="Q4" location="'BROFIX price list'!C480:L483" display="T25细胞培养瓶" xr:uid="{00000000-0004-0000-0100-000075000000}"/>
    <hyperlink ref="Q5" location="'BROFIX price list'!C484:L487" display="T75细胞培养瓶" xr:uid="{00000000-0004-0000-0100-000076000000}"/>
    <hyperlink ref="Q6" location="'BROFIX price list'!C488:L491" display="T175细胞培养瓶" xr:uid="{00000000-0004-0000-0100-000077000000}"/>
    <hyperlink ref="Q7" location="'BROFIX price list'!C492:L495" display="T225细胞培养瓶" xr:uid="{00000000-0004-0000-0100-000078000000}"/>
    <hyperlink ref="D7" location="'BROFIX price list'!C329:L330" display="0.1mL 96孔半裙边PCR板（ABI系列）" xr:uid="{00000000-0004-0000-0100-000033000000}"/>
    <hyperlink ref="S3" location="'BROFIX price list'!C497:L500" display="涂层超低吸附定制" xr:uid="{64B19637-2618-4F6F-AF75-943FBBBF99ED}"/>
    <hyperlink ref="C22" r:id="rId1" xr:uid="{6C647B21-A7AE-4848-8389-697543903A3A}"/>
    <hyperlink ref="H4" location="'BROFIX price list'!C374:L377" display="0.1mL PCR 8联管+盖" xr:uid="{A1FAA103-686C-4F49-B9D7-B99EE9D3F840}"/>
    <hyperlink ref="H5" location="'BROFIX price list'!C378:L379" display="0.2mL PCR 8联管+盖" xr:uid="{73796DBB-BEB0-4091-8DDE-725F8FA0667D}"/>
    <hyperlink ref="H6" location="'BROFIX price list'!C380:L380" display="0.2mL PCR 8联管盖一体" xr:uid="{22588F59-A4AA-476E-97EC-DB90A971B40F}"/>
    <hyperlink ref="H7" location="'BROFIX price list'!C381:L381" display="0.2mL PCR单管" xr:uid="{DC2820FB-38FF-4189-93DB-0F0FB3A32158}"/>
    <hyperlink ref="T3" location="'BROFIX price list'!B501:L506" display="96通道全自动移液工作站" xr:uid="{DF683185-AB28-49B9-B523-9371DA9CF5CD}"/>
    <hyperlink ref="R3" location="'BROFIX price list'!C496:L496" display="细胞冻存管" xr:uid="{22E00B8A-05AD-46FD-83B5-10A5125E65C7}"/>
    <hyperlink ref="R4" location="'BROFIX price list'!C496:L496" display="1.8mL内旋细胞冻存管" xr:uid="{A8348390-82E0-4FE2-BCDB-C9EC8EDB5924}"/>
    <hyperlink ref="U3" location="'BROFIX price list'!C507:L516" display="多功能吸头盒" xr:uid="{3C3AA9E1-4F7D-4AAE-B18E-B624D72BDBA0}"/>
    <hyperlink ref="U4" location="'BROFIX price list'!C507:L509" display="吸头盒A" xr:uid="{798415BE-EFAC-46D6-990F-C650D9883B21}"/>
    <hyperlink ref="U5" location="'BROFIX price list'!C510:L512" display="吸头盒B" xr:uid="{C6EF605B-7D6D-484A-BE8E-CC6CE65AEA71}"/>
    <hyperlink ref="U6" location="'BROFIX price list'!C513:L515" display="吸头盒C" xr:uid="{94AABBA7-59C9-42AA-AB27-185AB0EE0CD8}"/>
    <hyperlink ref="V3" location="'Brobio price list'!B461:L462" display="吸头类" xr:uid="{98AEF8F7-7703-467B-BBE1-68B68DFFD6D0}"/>
    <hyperlink ref="V5" location="'Brobio price list'!B471:L473" display="吸头盒B" xr:uid="{DB0CB1DE-36F3-4490-9E8F-C4AA7B36BDD1}"/>
    <hyperlink ref="V3:X3" location="'BROFIX price list'!C517:L520" display="灭菌针头滤器" xr:uid="{C45A7848-8225-49DE-A416-714738FCE8F7}"/>
    <hyperlink ref="V5:X5" location="'BROFIX price list'!C519:L520" display="PVDF针头滤器" xr:uid="{D1C1B409-FE34-45AF-B3EB-901687DED947}"/>
    <hyperlink ref="V4" location="'Brobio price list'!B471:L473" display="吸头盒B" xr:uid="{CA692411-B630-4D01-8E8A-746F80E2C577}"/>
    <hyperlink ref="V4:X4" location="'BROFIX price list'!C517:L518" display="PES针头滤器" xr:uid="{32C24B77-11A7-4A73-B9C4-A42F64815052}"/>
    <hyperlink ref="I8" location="'BROFIX price list'!C386:L386" display="1.5mL棕色离心管" xr:uid="{9A108E0C-68B8-4074-9B41-C95BB89666F2}"/>
    <hyperlink ref="I9" location="'BROFIX price list'!C387:L387" display="2.0mL棕色离心管" xr:uid="{6BE85A6C-865A-4D48-9F0D-68D8A559274D}"/>
    <hyperlink ref="I10" location="'BROFIX price list'!C388:L388" display="5ml锥形底离心管" xr:uid="{15F9FABC-7299-4F3F-B7FC-2C60391F18F8}"/>
    <hyperlink ref="I11" location="'BROFIX price list'!C389:L389" display="15ml锥形底离心管" xr:uid="{4A175D30-4FD9-4357-A1C4-5E77F2C2A853}"/>
    <hyperlink ref="I12" location="'BROFIX price list'!C390:L390" display="50ml锥形底离心管" xr:uid="{AB32FF96-C9BC-4603-810E-4929C2802C32}"/>
    <hyperlink ref="I13" location="'BROFIX price list'!C391:L391" display="50ml可立离心管" xr:uid="{E49915F9-981D-4D1B-9DB8-4ECBDDC76B11}"/>
    <hyperlink ref="D4" location="'BROFIX price list'!C323:L325" display="0.2mL 96孔半裙边PCR板" xr:uid="{00000000-0004-0000-0100-000030000000}"/>
    <hyperlink ref="S4" location="'BROFIX price list'!C497:L498" display="吸头类" xr:uid="{E48BF86F-6274-462B-80B3-0324E7DEEC73}"/>
    <hyperlink ref="S5" location="'BROFIX price list'!C499:L500" display="离心管类" xr:uid="{46FD8557-36BB-4142-8B33-BC28BADB7D55}"/>
    <hyperlink ref="U7" location="'BROFIX price list'!C516:L516" display="实验百宝箱" xr:uid="{DC25AD64-F526-411C-84A7-05CD649AAF0A}"/>
    <hyperlink ref="F11" location="'BROFIX price list'!C366:L366" display="0.5mL 96孔浅孔板（圆底）" xr:uid="{C917B048-8102-4B9E-B4A4-F98C65E98644}"/>
    <hyperlink ref="O11" location="'BROFIX price list'!C468:L469" display="96孔平底培养板（补偿盖）" xr:uid="{1A329590-D0A6-487F-AB08-2DFA53A0EF79}"/>
    <hyperlink ref="O12" location="'BROFIX price list'!C470:L471" display="96孔U底培养板（补偿盖）" xr:uid="{A4710730-3089-478C-9114-648483610330}"/>
    <hyperlink ref="T4" location="'BROFIX price list'!B501:L503" display="96通道全自动通用型移液工作站" xr:uid="{9D34BA16-6F21-4793-BCFD-74AE00C6F500}"/>
    <hyperlink ref="T5" location="'BROFIX price list'!B504:L506" display="96通道全自动专用型移液工作站" xr:uid="{AF01214A-238B-4359-BC7B-9C175E008B2E}"/>
    <hyperlink ref="Y3" location="'Brobio price list'!B461:L462" display="吸头类" xr:uid="{DCF71A27-2A75-453C-A1F6-1F03319E380E}"/>
    <hyperlink ref="Y5" location="'Brobio price list'!B471:L473" display="吸头盒B" xr:uid="{21DD3D0C-A07A-418B-9934-682ED6358187}"/>
    <hyperlink ref="Y3:AA3" location="'BROFIX price list'!C521:L523" display="全规格吸头装盒器" xr:uid="{694775DE-65D5-4898-80F4-3AB4BCC646AD}"/>
    <hyperlink ref="Y5:AA5" location="'BROFIX price list'!C522:L522" display="文水-吸头装盒器B款" xr:uid="{10DD1696-3957-4601-87E8-992A7F6B49AE}"/>
    <hyperlink ref="Y4" location="'Brobio price list'!B471:L473" display="吸头盒B" xr:uid="{2E2AAF9A-6BC9-4BF7-9803-A38BE080E426}"/>
    <hyperlink ref="Y4:AA4" location="'BROFIX price list'!C521:L521" display="文水-吸头装盒器A款" xr:uid="{EF7FB253-777C-43F8-A4D2-E0EB310182BA}"/>
    <hyperlink ref="Y6" location="'Brobio price list'!B471:L473" display="吸头盒B" xr:uid="{A4C6B3FF-57B8-45DB-B7F9-9E690903147B}"/>
    <hyperlink ref="Y6:AA6" location="'BROFIX price list'!C523:L523" display="文水-吸头装盒器C款" xr:uid="{8A932F25-C6C0-4793-BBBD-BF1430AEEE67}"/>
    <hyperlink ref="AB3" location="'Brobio price list'!B461:L462" display="吸头类" xr:uid="{A375E4BE-22E9-493B-86D5-05B8147ED457}"/>
    <hyperlink ref="AB3:AD3" location="'BROFIX price list'!C524:L524" display="样品管机器人" xr:uid="{B978475A-6D0B-4B5C-A947-31EA1E079098}"/>
    <hyperlink ref="AB4" location="'Brobio price list'!B471:L473" display="吸头盒B" xr:uid="{A375760D-B15B-41D1-A4CD-DC43FD8CE989}"/>
    <hyperlink ref="AB4:AD4" location="'BROFIX price list'!C524:L524" display="文水-吸头装盒器A款" xr:uid="{1BA84B44-D91A-4AF3-95BD-2566B2A70938}"/>
    <hyperlink ref="B3" location="'BROFIX price list'!C193:L252" display="R款移液吸头" xr:uid="{00000000-0004-0000-0100-000005000000}"/>
    <hyperlink ref="A3" location="'BROFIX price list'!C2:L192" display="通用移液吸头" xr:uid="{00000000-0004-0000-0100-000004000000}"/>
  </hyperlinks>
  <pageMargins left="7.874015748031496E-2" right="7.874015748031496E-2" top="7.874015748031496E-2" bottom="7.874015748031496E-2" header="7.874015748031496E-2" footer="7.874015748031496E-2"/>
  <pageSetup paperSize="9" scale="2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BROFIX price list</vt:lpstr>
      <vt:lpstr>点击可导航-按箱起订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</dc:creator>
  <cp:lastModifiedBy>flower zhou</cp:lastModifiedBy>
  <cp:lastPrinted>2024-11-26T01:42:10Z</cp:lastPrinted>
  <dcterms:created xsi:type="dcterms:W3CDTF">2015-06-05T18:19:00Z</dcterms:created>
  <dcterms:modified xsi:type="dcterms:W3CDTF">2025-06-04T14:38:12Z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2052-12.1.0.17145</vt:lpwstr>
  </property>
  <property fmtid="{D5CDD505-2E9C-101B-9397-08002B2CF9AE}" pid="3" name="ICV">
    <vt:lpwstr>6969AB3B37F942B3AA7EECEA24929972_12</vt:lpwstr>
  </property>
</Properties>
</file>